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700" activeTab="0"/>
  </bookViews>
  <sheets>
    <sheet name="RLT C F" sheetId="1" r:id="rId1"/>
    <sheet name="indice IPC" sheetId="2" r:id="rId2"/>
    <sheet name="barre" sheetId="3" r:id="rId3"/>
    <sheet name="indice Handi" sheetId="4" r:id="rId4"/>
    <sheet name="Dates de naissance" sheetId="5" r:id="rId5"/>
  </sheets>
  <definedNames/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I7" authorId="0">
      <text>
        <r>
          <rPr>
            <b/>
            <sz val="8"/>
            <rFont val="Tahoma"/>
            <family val="0"/>
          </rPr>
          <t>philippe: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<sst xmlns="http://schemas.openxmlformats.org/spreadsheetml/2006/main" count="538" uniqueCount="293">
  <si>
    <t>Nom</t>
  </si>
  <si>
    <t>Région</t>
  </si>
  <si>
    <t>Prénom</t>
  </si>
  <si>
    <t>Licence</t>
  </si>
  <si>
    <t>Poids</t>
  </si>
  <si>
    <t>Total</t>
  </si>
  <si>
    <t>Place</t>
  </si>
  <si>
    <t>HANDISPORT</t>
  </si>
  <si>
    <t>Centre</t>
  </si>
  <si>
    <t>FIRMINHAC</t>
  </si>
  <si>
    <t>Mathieux</t>
  </si>
  <si>
    <t>006-168</t>
  </si>
  <si>
    <t>JUTAND</t>
  </si>
  <si>
    <t>Valérie</t>
  </si>
  <si>
    <t>000-438</t>
  </si>
  <si>
    <t>Jérome</t>
  </si>
  <si>
    <t>HELIERE</t>
  </si>
  <si>
    <t>MEMBROT</t>
  </si>
  <si>
    <t>Jean Pierre</t>
  </si>
  <si>
    <t>Jean Michel</t>
  </si>
  <si>
    <t xml:space="preserve">Nord </t>
  </si>
  <si>
    <t>de</t>
  </si>
  <si>
    <t>Calais</t>
  </si>
  <si>
    <t>TYROU</t>
  </si>
  <si>
    <t>PIVETEAU</t>
  </si>
  <si>
    <t>Boussemaère</t>
  </si>
  <si>
    <t>COURTY</t>
  </si>
  <si>
    <t>JACOBS</t>
  </si>
  <si>
    <t>Souhad</t>
  </si>
  <si>
    <t>Carl</t>
  </si>
  <si>
    <t>Arnaud</t>
  </si>
  <si>
    <t>Grégory</t>
  </si>
  <si>
    <t>Pas</t>
  </si>
  <si>
    <t xml:space="preserve">Ile </t>
  </si>
  <si>
    <t>France</t>
  </si>
  <si>
    <t>Picardie</t>
  </si>
  <si>
    <t>Sud</t>
  </si>
  <si>
    <t>Ouest</t>
  </si>
  <si>
    <t>Première</t>
  </si>
  <si>
    <t>Deuxième</t>
  </si>
  <si>
    <t>Troisième</t>
  </si>
  <si>
    <t>Quatrième</t>
  </si>
  <si>
    <t>Cinquième</t>
  </si>
  <si>
    <t>Sixième</t>
  </si>
  <si>
    <t>Points</t>
  </si>
  <si>
    <t>BURGY</t>
  </si>
  <si>
    <t>DASILVA</t>
  </si>
  <si>
    <t>VALLET</t>
  </si>
  <si>
    <t>Pascal</t>
  </si>
  <si>
    <t>Mohamed</t>
  </si>
  <si>
    <t>Carine</t>
  </si>
  <si>
    <t>Thierry</t>
  </si>
  <si>
    <t>Fernando</t>
  </si>
  <si>
    <t>MAZIN</t>
  </si>
  <si>
    <t>LAMBERT</t>
  </si>
  <si>
    <t>PAPIN</t>
  </si>
  <si>
    <t>J. Louis</t>
  </si>
  <si>
    <t>Olivier</t>
  </si>
  <si>
    <t>Claude</t>
  </si>
  <si>
    <t>M. Louise</t>
  </si>
  <si>
    <t>LESUPERBE</t>
  </si>
  <si>
    <t>DINCHER</t>
  </si>
  <si>
    <t>BERNE</t>
  </si>
  <si>
    <t>BUSQUET</t>
  </si>
  <si>
    <t>Serge</t>
  </si>
  <si>
    <t>Alexandra</t>
  </si>
  <si>
    <t>Nacer</t>
  </si>
  <si>
    <t>Pierre</t>
  </si>
  <si>
    <t>Noms</t>
  </si>
  <si>
    <t>Prénoms</t>
  </si>
  <si>
    <t>Charge Soulevée</t>
  </si>
  <si>
    <t>Indice IPC</t>
  </si>
  <si>
    <t>indice O'Car.</t>
  </si>
  <si>
    <t>Coupe de France aux Muraux Indice IPC</t>
  </si>
  <si>
    <t xml:space="preserve">Tyrou </t>
  </si>
  <si>
    <t xml:space="preserve">Jacobs </t>
  </si>
  <si>
    <t>Courty</t>
  </si>
  <si>
    <t>Boussemaere</t>
  </si>
  <si>
    <t>Gazhouani</t>
  </si>
  <si>
    <t>Burgy</t>
  </si>
  <si>
    <t>Berne</t>
  </si>
  <si>
    <t>Lesuperbe</t>
  </si>
  <si>
    <t>Jutand</t>
  </si>
  <si>
    <t>Dicher</t>
  </si>
  <si>
    <t>Drbala</t>
  </si>
  <si>
    <t>Busquet</t>
  </si>
  <si>
    <t>Perriere</t>
  </si>
  <si>
    <t>Papin</t>
  </si>
  <si>
    <t>Mazin</t>
  </si>
  <si>
    <t>Lambert</t>
  </si>
  <si>
    <t>Laboudette</t>
  </si>
  <si>
    <t>Karroum</t>
  </si>
  <si>
    <t>Vallet</t>
  </si>
  <si>
    <t>Dasilva</t>
  </si>
  <si>
    <t>Wolff</t>
  </si>
  <si>
    <t>Piveteau</t>
  </si>
  <si>
    <t>Membrot</t>
  </si>
  <si>
    <t>Firminhac</t>
  </si>
  <si>
    <t>Helliere</t>
  </si>
  <si>
    <t>J. Micheel</t>
  </si>
  <si>
    <t>J. Pierre</t>
  </si>
  <si>
    <t>Cédric</t>
  </si>
  <si>
    <t>Servajean</t>
  </si>
  <si>
    <t>Martine</t>
  </si>
  <si>
    <t>Indice Handi.</t>
  </si>
  <si>
    <t>Indice O'Car.</t>
  </si>
  <si>
    <t>Tyrou</t>
  </si>
  <si>
    <t xml:space="preserve">Dincher </t>
  </si>
  <si>
    <t>Premier Plateau</t>
  </si>
  <si>
    <t>Deuxieme Plateau</t>
  </si>
  <si>
    <t>Gazouhani</t>
  </si>
  <si>
    <t>Troisième Plateau</t>
  </si>
  <si>
    <t xml:space="preserve">Busquet </t>
  </si>
  <si>
    <t>Wallesch</t>
  </si>
  <si>
    <t>Franck</t>
  </si>
  <si>
    <t>Quatrième Plateau</t>
  </si>
  <si>
    <t xml:space="preserve">Lambert </t>
  </si>
  <si>
    <t>Derbala</t>
  </si>
  <si>
    <t>Descombe</t>
  </si>
  <si>
    <t>Christian</t>
  </si>
  <si>
    <t>Cinquième Plateau</t>
  </si>
  <si>
    <t>Pain</t>
  </si>
  <si>
    <t>J. Michel</t>
  </si>
  <si>
    <t xml:space="preserve">Castel </t>
  </si>
  <si>
    <t>Charly</t>
  </si>
  <si>
    <t>Jacobs</t>
  </si>
  <si>
    <t>Boissonnnnet</t>
  </si>
  <si>
    <t>Renée</t>
  </si>
  <si>
    <t>10 h 30</t>
  </si>
  <si>
    <t>15 h 00</t>
  </si>
  <si>
    <t>15 h 45</t>
  </si>
  <si>
    <t>16 h 30</t>
  </si>
  <si>
    <t>17 h 15</t>
  </si>
  <si>
    <t>18 h 00</t>
  </si>
  <si>
    <t>Coupe de France 2001 Aux Muraux</t>
  </si>
  <si>
    <t>Boissonnet</t>
  </si>
  <si>
    <t>Castel</t>
  </si>
  <si>
    <t>Deuxième Plateau</t>
  </si>
  <si>
    <t>11 h 15</t>
  </si>
  <si>
    <t>12 h 00</t>
  </si>
  <si>
    <t>13 h 00</t>
  </si>
  <si>
    <t>13 h 45</t>
  </si>
  <si>
    <t>Pesée 1er Plateau 8 h 30</t>
  </si>
  <si>
    <t>Commission d' HALTEROPHILIE</t>
  </si>
  <si>
    <t>F.F.H Handisport</t>
  </si>
  <si>
    <t>Nature de la compétition</t>
  </si>
  <si>
    <t>Coupe de France</t>
  </si>
  <si>
    <t xml:space="preserve">Lieu : </t>
  </si>
  <si>
    <t>Les Muraux</t>
  </si>
  <si>
    <t>Date :</t>
  </si>
  <si>
    <t>Région :</t>
  </si>
  <si>
    <t>N° licence</t>
  </si>
  <si>
    <t>Nom :</t>
  </si>
  <si>
    <t>Poids de corps</t>
  </si>
  <si>
    <t>Développé couché I.S.O.D.</t>
  </si>
  <si>
    <t>1 essai</t>
  </si>
  <si>
    <t>2ème esai</t>
  </si>
  <si>
    <t>3ème essai</t>
  </si>
  <si>
    <t>1er changement</t>
  </si>
  <si>
    <t>2ème changement</t>
  </si>
  <si>
    <t>Changement 1er essai 5' avant la compétition</t>
  </si>
  <si>
    <t>Noir essai réussi</t>
  </si>
  <si>
    <t>Rouge essai raté</t>
  </si>
  <si>
    <t>Rose record + de 20 ans</t>
  </si>
  <si>
    <t>Vert record - 20 de ans</t>
  </si>
  <si>
    <t>Bleu record d' Europe</t>
  </si>
  <si>
    <t>EST</t>
  </si>
  <si>
    <t>PASCAL</t>
  </si>
  <si>
    <t>ALI CHARIF</t>
  </si>
  <si>
    <t>Sofiane</t>
  </si>
  <si>
    <t>KARROUM</t>
  </si>
  <si>
    <t>GHAZOUANI</t>
  </si>
  <si>
    <t>Fabrice</t>
  </si>
  <si>
    <t>LABOURDETTE</t>
  </si>
  <si>
    <t>COMPARATO</t>
  </si>
  <si>
    <t>Giusseppe</t>
  </si>
  <si>
    <t>Labourdette</t>
  </si>
  <si>
    <t>013-682</t>
  </si>
  <si>
    <t xml:space="preserve">Née </t>
  </si>
  <si>
    <t>Nord P de C</t>
  </si>
  <si>
    <t>Est</t>
  </si>
  <si>
    <t>Sud Ouest</t>
  </si>
  <si>
    <t>Ile de France</t>
  </si>
  <si>
    <t>Résultats pour le D.T.F Courty Arnaud</t>
  </si>
  <si>
    <t>indice</t>
  </si>
  <si>
    <t>DURAND</t>
  </si>
  <si>
    <t>Céline</t>
  </si>
  <si>
    <t>HABOUZIT</t>
  </si>
  <si>
    <t>laurent</t>
  </si>
  <si>
    <t>HUGUENY</t>
  </si>
  <si>
    <t>LORCH</t>
  </si>
  <si>
    <t>Jonathan</t>
  </si>
  <si>
    <t>NARD</t>
  </si>
  <si>
    <t>DELATAILLE</t>
  </si>
  <si>
    <t>Guillaume</t>
  </si>
  <si>
    <t xml:space="preserve"> </t>
  </si>
  <si>
    <t>H.C</t>
  </si>
  <si>
    <t>SUD</t>
  </si>
  <si>
    <t>Sixiième</t>
  </si>
  <si>
    <t>009-106</t>
  </si>
  <si>
    <t>ARDON</t>
  </si>
  <si>
    <t>Patrick</t>
  </si>
  <si>
    <t>DERBALA</t>
  </si>
  <si>
    <t>AUBERT</t>
  </si>
  <si>
    <t>Jean-Philippe</t>
  </si>
  <si>
    <t>Samy</t>
  </si>
  <si>
    <t>CAPERAN</t>
  </si>
  <si>
    <t>Xavier</t>
  </si>
  <si>
    <t>SERVAJEAN</t>
  </si>
  <si>
    <t>010-341</t>
  </si>
  <si>
    <t>DECOMBE</t>
  </si>
  <si>
    <t>003-163</t>
  </si>
  <si>
    <r>
      <t xml:space="preserve">VILLIERS SAINT GEORGES </t>
    </r>
    <r>
      <rPr>
        <sz val="10"/>
        <rFont val="Arial"/>
        <family val="2"/>
      </rPr>
      <t>Le 10 Novembre 2002</t>
    </r>
  </si>
  <si>
    <t>METTIDJI</t>
  </si>
  <si>
    <t>L.C</t>
  </si>
  <si>
    <t>012-870</t>
  </si>
  <si>
    <t>011-009</t>
  </si>
  <si>
    <t>008-352</t>
  </si>
  <si>
    <t>005-393</t>
  </si>
  <si>
    <t>001-635</t>
  </si>
  <si>
    <t>002-562</t>
  </si>
  <si>
    <t>000-279</t>
  </si>
  <si>
    <t>000-397</t>
  </si>
  <si>
    <t>007-150</t>
  </si>
  <si>
    <t>David</t>
  </si>
  <si>
    <t>Sylvia</t>
  </si>
  <si>
    <t>008-322</t>
  </si>
  <si>
    <t>000-362</t>
  </si>
  <si>
    <t>005-808</t>
  </si>
  <si>
    <t>in.réali</t>
  </si>
  <si>
    <t>001-012</t>
  </si>
  <si>
    <t>DA SILVA</t>
  </si>
  <si>
    <t>002-946</t>
  </si>
  <si>
    <t>002-837</t>
  </si>
  <si>
    <t>003-870</t>
  </si>
  <si>
    <t>005-714</t>
  </si>
  <si>
    <t>Nord Pas de Calais</t>
  </si>
  <si>
    <t>Sud Est</t>
  </si>
  <si>
    <t xml:space="preserve">Centre </t>
  </si>
  <si>
    <t>87,50 RFE</t>
  </si>
  <si>
    <t>85 +</t>
  </si>
  <si>
    <t>90 +</t>
  </si>
  <si>
    <t>97,5 +</t>
  </si>
  <si>
    <t>55 +</t>
  </si>
  <si>
    <t>60 +</t>
  </si>
  <si>
    <t>65 +</t>
  </si>
  <si>
    <t>127,5 +</t>
  </si>
  <si>
    <t>132,5 -</t>
  </si>
  <si>
    <t>132,5 +</t>
  </si>
  <si>
    <t>137,5 +</t>
  </si>
  <si>
    <t>145 -</t>
  </si>
  <si>
    <t>100 +</t>
  </si>
  <si>
    <t>105 +</t>
  </si>
  <si>
    <t>107,05 +</t>
  </si>
  <si>
    <t>45 +</t>
  </si>
  <si>
    <t>47,5 +</t>
  </si>
  <si>
    <t>50,5 -</t>
  </si>
  <si>
    <t>135 +</t>
  </si>
  <si>
    <t>140 +</t>
  </si>
  <si>
    <t>147,5 -</t>
  </si>
  <si>
    <t>112,5 +</t>
  </si>
  <si>
    <t>117,5 +</t>
  </si>
  <si>
    <t>120 +</t>
  </si>
  <si>
    <t>123 -</t>
  </si>
  <si>
    <t>165 +</t>
  </si>
  <si>
    <t>172,5 +</t>
  </si>
  <si>
    <t>177,5 -</t>
  </si>
  <si>
    <t>115 +</t>
  </si>
  <si>
    <t>120 -</t>
  </si>
  <si>
    <t>82,50 RFE +</t>
  </si>
  <si>
    <t>77,50 RFE +</t>
  </si>
  <si>
    <t>52,5 +</t>
  </si>
  <si>
    <t>90 -</t>
  </si>
  <si>
    <t>122,5 -</t>
  </si>
  <si>
    <t>110 +</t>
  </si>
  <si>
    <t>120,00 + RFE</t>
  </si>
  <si>
    <t>122,5 +</t>
  </si>
  <si>
    <t>145 +</t>
  </si>
  <si>
    <t>62,5 +</t>
  </si>
  <si>
    <t>67,5 +</t>
  </si>
  <si>
    <t>57,5 +</t>
  </si>
  <si>
    <t>65 -</t>
  </si>
  <si>
    <t>125 +</t>
  </si>
  <si>
    <t>130 +</t>
  </si>
  <si>
    <t>127,5 -</t>
  </si>
  <si>
    <t>35 +</t>
  </si>
  <si>
    <t>40 +</t>
  </si>
  <si>
    <t>50,00 - RF</t>
  </si>
  <si>
    <t>80 +</t>
  </si>
  <si>
    <t>142,5 +</t>
  </si>
  <si>
    <t>147,5 +</t>
  </si>
  <si>
    <t>75 +</t>
  </si>
  <si>
    <t>77,5 +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</si>
</sst>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"/>
    <numFmt numFmtId="166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i/>
      <sz val="14"/>
      <color indexed="4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i/>
      <sz val="8"/>
      <color indexed="48"/>
      <name val="Arial"/>
      <family val="2"/>
    </font>
    <font>
      <b/>
      <i/>
      <sz val="8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8" xfId="0" applyBorder="1" applyAlignment="1">
      <alignment/>
    </xf>
    <xf numFmtId="0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1" fillId="4" borderId="1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2" fontId="34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5" fontId="29" fillId="5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19050</xdr:rowOff>
    </xdr:from>
    <xdr:to>
      <xdr:col>12</xdr:col>
      <xdr:colOff>619125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05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123825</xdr:rowOff>
    </xdr:from>
    <xdr:to>
      <xdr:col>10</xdr:col>
      <xdr:colOff>0</xdr:colOff>
      <xdr:row>5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476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50</xdr:row>
      <xdr:rowOff>19050</xdr:rowOff>
    </xdr:from>
    <xdr:to>
      <xdr:col>12</xdr:col>
      <xdr:colOff>600075</xdr:colOff>
      <xdr:row>56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8134350"/>
          <a:ext cx="95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52</xdr:row>
      <xdr:rowOff>171450</xdr:rowOff>
    </xdr:from>
    <xdr:to>
      <xdr:col>8</xdr:col>
      <xdr:colOff>676275</xdr:colOff>
      <xdr:row>53</xdr:row>
      <xdr:rowOff>171450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861060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50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76962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600075</xdr:colOff>
      <xdr:row>4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76200</xdr:rowOff>
    </xdr:from>
    <xdr:to>
      <xdr:col>2</xdr:col>
      <xdr:colOff>504825</xdr:colOff>
      <xdr:row>4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62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49</xdr:row>
      <xdr:rowOff>209550</xdr:rowOff>
    </xdr:from>
    <xdr:to>
      <xdr:col>1</xdr:col>
      <xdr:colOff>752475</xdr:colOff>
      <xdr:row>55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0772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50</xdr:row>
      <xdr:rowOff>47625</xdr:rowOff>
    </xdr:from>
    <xdr:to>
      <xdr:col>3</xdr:col>
      <xdr:colOff>161925</xdr:colOff>
      <xdr:row>54</xdr:row>
      <xdr:rowOff>171450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8162925"/>
          <a:ext cx="666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3</xdr:row>
      <xdr:rowOff>95250</xdr:rowOff>
    </xdr:from>
    <xdr:to>
      <xdr:col>7</xdr:col>
      <xdr:colOff>19050</xdr:colOff>
      <xdr:row>4</xdr:row>
      <xdr:rowOff>123825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542925"/>
          <a:ext cx="1171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G59" sqref="G59"/>
    </sheetView>
  </sheetViews>
  <sheetFormatPr defaultColWidth="11.421875" defaultRowHeight="12.75"/>
  <cols>
    <col min="1" max="1" width="7.7109375" style="16" customWidth="1"/>
    <col min="2" max="3" width="15.7109375" style="16" customWidth="1"/>
    <col min="4" max="4" width="7.7109375" style="0" customWidth="1"/>
    <col min="5" max="5" width="5.7109375" style="0" customWidth="1"/>
    <col min="6" max="6" width="12.7109375" style="31" customWidth="1"/>
    <col min="7" max="8" width="12.7109375" style="30" customWidth="1"/>
    <col min="9" max="9" width="10.7109375" style="34" customWidth="1"/>
    <col min="10" max="11" width="8.7109375" style="0" customWidth="1"/>
    <col min="12" max="12" width="4.7109375" style="45" customWidth="1"/>
    <col min="13" max="13" width="11.421875" style="41" customWidth="1"/>
  </cols>
  <sheetData>
    <row r="1" spans="1:13" ht="9.75" customHeight="1">
      <c r="A1" s="46" t="s">
        <v>195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2.75" customHeight="1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2.75">
      <c r="B3" s="120" t="s">
        <v>212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ht="12.75"/>
    <row r="5" ht="12.75"/>
    <row r="6" ht="9.75" customHeight="1" thickBot="1"/>
    <row r="7" spans="1:13" ht="15" customHeight="1" thickBot="1" thickTop="1">
      <c r="A7" s="75" t="s">
        <v>1</v>
      </c>
      <c r="B7" s="68" t="s">
        <v>0</v>
      </c>
      <c r="C7" s="68" t="s">
        <v>2</v>
      </c>
      <c r="D7" s="68" t="s">
        <v>3</v>
      </c>
      <c r="E7" s="68" t="s">
        <v>4</v>
      </c>
      <c r="F7" s="76">
        <v>1</v>
      </c>
      <c r="G7" s="77">
        <v>2</v>
      </c>
      <c r="H7" s="77">
        <v>3</v>
      </c>
      <c r="I7" s="77">
        <v>4</v>
      </c>
      <c r="J7" s="68" t="s">
        <v>184</v>
      </c>
      <c r="K7" s="68" t="s">
        <v>229</v>
      </c>
      <c r="L7" s="86" t="s">
        <v>6</v>
      </c>
      <c r="M7" s="78" t="s">
        <v>178</v>
      </c>
    </row>
    <row r="8" spans="1:13" ht="13.5" thickBot="1">
      <c r="A8" s="87"/>
      <c r="B8" s="94" t="s">
        <v>9</v>
      </c>
      <c r="C8" s="72" t="s">
        <v>10</v>
      </c>
      <c r="D8" s="72" t="s">
        <v>11</v>
      </c>
      <c r="E8" s="72">
        <v>64.6</v>
      </c>
      <c r="F8" s="73" t="s">
        <v>240</v>
      </c>
      <c r="G8" s="73" t="s">
        <v>241</v>
      </c>
      <c r="H8" s="73" t="s">
        <v>242</v>
      </c>
      <c r="I8" s="95"/>
      <c r="J8" s="6">
        <v>1.1056</v>
      </c>
      <c r="K8" s="6">
        <v>107.8</v>
      </c>
      <c r="L8" s="88">
        <v>23</v>
      </c>
      <c r="M8" s="74">
        <v>30820</v>
      </c>
    </row>
    <row r="9" spans="1:13" ht="13.5" thickBot="1">
      <c r="A9" s="87"/>
      <c r="B9" s="96" t="s">
        <v>12</v>
      </c>
      <c r="C9" s="79" t="s">
        <v>13</v>
      </c>
      <c r="D9" s="79" t="s">
        <v>14</v>
      </c>
      <c r="E9" s="79">
        <v>48.8</v>
      </c>
      <c r="F9" s="80" t="s">
        <v>243</v>
      </c>
      <c r="G9" s="80" t="s">
        <v>244</v>
      </c>
      <c r="H9" s="80" t="s">
        <v>245</v>
      </c>
      <c r="I9" s="97"/>
      <c r="J9" s="6">
        <v>1.4258</v>
      </c>
      <c r="K9" s="6">
        <v>115.85</v>
      </c>
      <c r="L9" s="88">
        <v>21</v>
      </c>
      <c r="M9" s="74">
        <v>24690</v>
      </c>
    </row>
    <row r="10" spans="1:13" ht="13.5" thickBot="1">
      <c r="A10" s="87" t="s">
        <v>8</v>
      </c>
      <c r="B10" s="96" t="s">
        <v>17</v>
      </c>
      <c r="C10" s="79" t="s">
        <v>18</v>
      </c>
      <c r="D10" s="79" t="s">
        <v>217</v>
      </c>
      <c r="E10" s="79">
        <v>66</v>
      </c>
      <c r="F10" s="80" t="s">
        <v>246</v>
      </c>
      <c r="G10" s="82" t="s">
        <v>247</v>
      </c>
      <c r="H10" s="80" t="s">
        <v>248</v>
      </c>
      <c r="I10" s="97"/>
      <c r="J10" s="6">
        <v>1.0887</v>
      </c>
      <c r="K10" s="6">
        <v>144.25</v>
      </c>
      <c r="L10" s="88">
        <v>10</v>
      </c>
      <c r="M10" s="74">
        <v>27217</v>
      </c>
    </row>
    <row r="11" spans="1:13" ht="13.5" thickBot="1">
      <c r="A11" s="87"/>
      <c r="B11" s="96" t="s">
        <v>24</v>
      </c>
      <c r="C11" s="79" t="s">
        <v>19</v>
      </c>
      <c r="D11" s="79" t="s">
        <v>199</v>
      </c>
      <c r="E11" s="79">
        <v>116</v>
      </c>
      <c r="F11" s="80" t="s">
        <v>249</v>
      </c>
      <c r="G11" s="82" t="s">
        <v>250</v>
      </c>
      <c r="H11" s="82" t="s">
        <v>250</v>
      </c>
      <c r="I11" s="97"/>
      <c r="J11" s="6">
        <v>0.7904</v>
      </c>
      <c r="K11" s="6">
        <v>108.68</v>
      </c>
      <c r="L11" s="88">
        <v>22</v>
      </c>
      <c r="M11" s="74">
        <v>23590</v>
      </c>
    </row>
    <row r="12" spans="1:13" ht="13.5" thickBot="1">
      <c r="A12" s="87" t="s">
        <v>5</v>
      </c>
      <c r="B12" s="98"/>
      <c r="C12" s="26"/>
      <c r="D12" s="26"/>
      <c r="E12" s="26"/>
      <c r="F12" s="60"/>
      <c r="G12" s="60"/>
      <c r="H12" s="60"/>
      <c r="I12" s="61"/>
      <c r="J12" s="36"/>
      <c r="K12" s="37">
        <f>K8+K9+K10+K11</f>
        <v>476.58</v>
      </c>
      <c r="L12" s="89">
        <v>5</v>
      </c>
      <c r="M12" s="83"/>
    </row>
    <row r="13" spans="1:13" ht="4.5" customHeight="1" thickBot="1">
      <c r="A13" s="84"/>
      <c r="B13" s="21"/>
      <c r="C13" s="21"/>
      <c r="D13" s="21"/>
      <c r="E13" s="21"/>
      <c r="F13" s="90"/>
      <c r="G13" s="90"/>
      <c r="H13" s="90"/>
      <c r="I13" s="90"/>
      <c r="J13" s="21"/>
      <c r="K13" s="21"/>
      <c r="L13" s="91"/>
      <c r="M13" s="83"/>
    </row>
    <row r="14" spans="1:13" ht="13.5" thickBot="1">
      <c r="A14" s="87" t="s">
        <v>20</v>
      </c>
      <c r="B14" s="94" t="s">
        <v>23</v>
      </c>
      <c r="C14" s="72" t="s">
        <v>15</v>
      </c>
      <c r="D14" s="72" t="s">
        <v>214</v>
      </c>
      <c r="E14" s="72">
        <v>53.4</v>
      </c>
      <c r="F14" s="73" t="s">
        <v>251</v>
      </c>
      <c r="G14" s="73" t="s">
        <v>252</v>
      </c>
      <c r="H14" s="73" t="s">
        <v>253</v>
      </c>
      <c r="I14" s="95"/>
      <c r="J14" s="6">
        <v>1.2954</v>
      </c>
      <c r="K14" s="6">
        <v>139.26</v>
      </c>
      <c r="L14" s="88">
        <v>13</v>
      </c>
      <c r="M14" s="74">
        <v>30423</v>
      </c>
    </row>
    <row r="15" spans="1:13" ht="13.5" thickBot="1">
      <c r="A15" s="87"/>
      <c r="B15" s="96" t="s">
        <v>185</v>
      </c>
      <c r="C15" s="79" t="s">
        <v>186</v>
      </c>
      <c r="D15" s="79" t="s">
        <v>234</v>
      </c>
      <c r="E15" s="79">
        <v>39.4</v>
      </c>
      <c r="F15" s="80" t="s">
        <v>254</v>
      </c>
      <c r="G15" s="80" t="s">
        <v>255</v>
      </c>
      <c r="H15" s="82" t="s">
        <v>256</v>
      </c>
      <c r="I15" s="99"/>
      <c r="J15" s="6">
        <v>2.0055</v>
      </c>
      <c r="K15" s="6">
        <v>119.42</v>
      </c>
      <c r="L15" s="88">
        <v>20</v>
      </c>
      <c r="M15" s="74"/>
    </row>
    <row r="16" spans="1:13" ht="13.5" thickBot="1">
      <c r="A16" s="87" t="s">
        <v>32</v>
      </c>
      <c r="B16" s="96" t="s">
        <v>187</v>
      </c>
      <c r="C16" s="79" t="s">
        <v>188</v>
      </c>
      <c r="D16" s="79" t="s">
        <v>218</v>
      </c>
      <c r="E16" s="79">
        <v>62.5</v>
      </c>
      <c r="F16" s="80" t="s">
        <v>257</v>
      </c>
      <c r="G16" s="80" t="s">
        <v>258</v>
      </c>
      <c r="H16" s="82" t="s">
        <v>259</v>
      </c>
      <c r="I16" s="97"/>
      <c r="J16" s="6">
        <v>1.1358</v>
      </c>
      <c r="K16" s="6">
        <v>159.01</v>
      </c>
      <c r="L16" s="88">
        <v>5</v>
      </c>
      <c r="M16" s="74"/>
    </row>
    <row r="17" spans="1:13" ht="13.5" thickBot="1">
      <c r="A17" s="87" t="s">
        <v>21</v>
      </c>
      <c r="B17" s="96" t="s">
        <v>26</v>
      </c>
      <c r="C17" s="79" t="s">
        <v>30</v>
      </c>
      <c r="D17" s="79" t="s">
        <v>233</v>
      </c>
      <c r="E17" s="79">
        <v>49.7</v>
      </c>
      <c r="F17" s="80" t="s">
        <v>260</v>
      </c>
      <c r="G17" s="80" t="s">
        <v>261</v>
      </c>
      <c r="H17" s="80" t="s">
        <v>262</v>
      </c>
      <c r="I17" s="100" t="s">
        <v>263</v>
      </c>
      <c r="J17" s="6">
        <v>1.3961</v>
      </c>
      <c r="K17" s="6">
        <v>167.53</v>
      </c>
      <c r="L17" s="88">
        <v>2</v>
      </c>
      <c r="M17" s="74">
        <v>25684</v>
      </c>
    </row>
    <row r="18" spans="1:13" ht="13.5" thickBot="1">
      <c r="A18" s="87" t="s">
        <v>22</v>
      </c>
      <c r="B18" s="96" t="s">
        <v>27</v>
      </c>
      <c r="C18" s="79" t="s">
        <v>31</v>
      </c>
      <c r="D18" s="79" t="s">
        <v>228</v>
      </c>
      <c r="E18" s="79">
        <v>87.5</v>
      </c>
      <c r="F18" s="80" t="s">
        <v>264</v>
      </c>
      <c r="G18" s="80" t="s">
        <v>265</v>
      </c>
      <c r="H18" s="82" t="s">
        <v>266</v>
      </c>
      <c r="I18" s="100"/>
      <c r="J18" s="6">
        <v>0.9122</v>
      </c>
      <c r="K18" s="6">
        <v>157.35</v>
      </c>
      <c r="L18" s="88">
        <v>6</v>
      </c>
      <c r="M18" s="74">
        <v>27998</v>
      </c>
    </row>
    <row r="19" spans="1:13" ht="13.5" thickBot="1">
      <c r="A19" s="87"/>
      <c r="B19" s="96" t="s">
        <v>25</v>
      </c>
      <c r="C19" s="79" t="s">
        <v>29</v>
      </c>
      <c r="D19" s="79" t="s">
        <v>219</v>
      </c>
      <c r="E19" s="79">
        <v>64.8</v>
      </c>
      <c r="F19" s="80" t="s">
        <v>260</v>
      </c>
      <c r="G19" s="80" t="s">
        <v>267</v>
      </c>
      <c r="H19" s="82" t="s">
        <v>268</v>
      </c>
      <c r="I19" s="100"/>
      <c r="J19" s="6"/>
      <c r="K19" s="6">
        <v>0</v>
      </c>
      <c r="L19" s="88"/>
      <c r="M19" s="74"/>
    </row>
    <row r="20" spans="1:13" ht="13.5" thickBot="1">
      <c r="A20" s="87" t="s">
        <v>5</v>
      </c>
      <c r="B20" s="98"/>
      <c r="C20" s="26"/>
      <c r="D20" s="26"/>
      <c r="E20" s="26"/>
      <c r="F20" s="60"/>
      <c r="G20" s="60"/>
      <c r="H20" s="62"/>
      <c r="I20" s="61"/>
      <c r="J20" s="36"/>
      <c r="K20" s="37">
        <f>SUM(K14:K19)</f>
        <v>742.57</v>
      </c>
      <c r="L20" s="89">
        <v>1</v>
      </c>
      <c r="M20" s="83"/>
    </row>
    <row r="21" spans="1:13" ht="4.5" customHeight="1" thickBot="1">
      <c r="A21" s="84"/>
      <c r="B21" s="21"/>
      <c r="C21" s="21"/>
      <c r="D21" s="21"/>
      <c r="E21" s="21"/>
      <c r="F21" s="90"/>
      <c r="G21" s="90"/>
      <c r="H21" s="90"/>
      <c r="I21" s="90"/>
      <c r="J21" s="21"/>
      <c r="K21" s="21"/>
      <c r="L21" s="91"/>
      <c r="M21" s="83"/>
    </row>
    <row r="22" spans="1:13" ht="13.5" thickBot="1">
      <c r="A22" s="87"/>
      <c r="B22" s="94" t="s">
        <v>61</v>
      </c>
      <c r="C22" s="72" t="s">
        <v>15</v>
      </c>
      <c r="D22" s="72" t="s">
        <v>220</v>
      </c>
      <c r="E22" s="72">
        <v>58.6</v>
      </c>
      <c r="F22" s="101" t="s">
        <v>270</v>
      </c>
      <c r="G22" s="101" t="s">
        <v>269</v>
      </c>
      <c r="H22" s="101" t="s">
        <v>239</v>
      </c>
      <c r="I22" s="102" t="s">
        <v>272</v>
      </c>
      <c r="J22" s="6"/>
      <c r="K22" s="6" t="s">
        <v>196</v>
      </c>
      <c r="L22" s="88"/>
      <c r="M22" s="74">
        <v>30611</v>
      </c>
    </row>
    <row r="23" spans="1:13" ht="13.5" thickBot="1">
      <c r="A23" s="87" t="s">
        <v>33</v>
      </c>
      <c r="B23" s="96" t="s">
        <v>62</v>
      </c>
      <c r="C23" s="79" t="s">
        <v>65</v>
      </c>
      <c r="D23" s="79" t="s">
        <v>230</v>
      </c>
      <c r="E23" s="79">
        <v>52.5</v>
      </c>
      <c r="F23" s="80" t="s">
        <v>255</v>
      </c>
      <c r="G23" s="80" t="s">
        <v>271</v>
      </c>
      <c r="H23" s="80" t="s">
        <v>243</v>
      </c>
      <c r="I23" s="97"/>
      <c r="J23" s="6">
        <v>1.3173</v>
      </c>
      <c r="K23" s="6">
        <v>90.56</v>
      </c>
      <c r="L23" s="88">
        <v>25</v>
      </c>
      <c r="M23" s="74">
        <v>30046</v>
      </c>
    </row>
    <row r="24" spans="1:13" ht="13.5" thickBot="1">
      <c r="A24" s="87" t="s">
        <v>21</v>
      </c>
      <c r="B24" s="96" t="s">
        <v>200</v>
      </c>
      <c r="C24" s="79" t="s">
        <v>201</v>
      </c>
      <c r="D24" s="79" t="s">
        <v>221</v>
      </c>
      <c r="E24" s="79">
        <v>45.8</v>
      </c>
      <c r="F24" s="80" t="s">
        <v>274</v>
      </c>
      <c r="G24" s="80" t="s">
        <v>267</v>
      </c>
      <c r="H24" s="85" t="s">
        <v>275</v>
      </c>
      <c r="I24" s="100" t="s">
        <v>273</v>
      </c>
      <c r="J24" s="6">
        <v>1.5472</v>
      </c>
      <c r="K24" s="6">
        <v>185.66</v>
      </c>
      <c r="L24" s="88">
        <v>1</v>
      </c>
      <c r="M24" s="74">
        <v>30433</v>
      </c>
    </row>
    <row r="25" spans="1:13" ht="13.5" thickBot="1">
      <c r="A25" s="87" t="s">
        <v>34</v>
      </c>
      <c r="B25" s="96" t="s">
        <v>202</v>
      </c>
      <c r="C25" s="79" t="s">
        <v>66</v>
      </c>
      <c r="D25" s="79" t="s">
        <v>222</v>
      </c>
      <c r="E25" s="79">
        <v>51</v>
      </c>
      <c r="F25" s="80" t="s">
        <v>252</v>
      </c>
      <c r="G25" s="80" t="s">
        <v>267</v>
      </c>
      <c r="H25" s="80" t="s">
        <v>276</v>
      </c>
      <c r="I25" s="97"/>
      <c r="J25" s="6">
        <v>1.3572</v>
      </c>
      <c r="K25" s="6">
        <v>166.26</v>
      </c>
      <c r="L25" s="88">
        <v>3</v>
      </c>
      <c r="M25" s="74">
        <v>25867</v>
      </c>
    </row>
    <row r="26" spans="1:13" ht="13.5" thickBot="1">
      <c r="A26" s="87"/>
      <c r="B26" s="96" t="s">
        <v>203</v>
      </c>
      <c r="C26" s="79" t="s">
        <v>204</v>
      </c>
      <c r="D26" s="79" t="s">
        <v>227</v>
      </c>
      <c r="E26" s="79">
        <v>75.5</v>
      </c>
      <c r="F26" s="80" t="s">
        <v>249</v>
      </c>
      <c r="G26" s="82" t="s">
        <v>250</v>
      </c>
      <c r="H26" s="82" t="s">
        <v>250</v>
      </c>
      <c r="I26" s="97"/>
      <c r="J26" s="6">
        <v>0.9959</v>
      </c>
      <c r="K26" s="6">
        <v>136.94</v>
      </c>
      <c r="L26" s="88">
        <v>16</v>
      </c>
      <c r="M26" s="74">
        <v>27662</v>
      </c>
    </row>
    <row r="27" spans="1:13" ht="13.5" thickBot="1">
      <c r="A27" s="87"/>
      <c r="B27" s="96" t="s">
        <v>213</v>
      </c>
      <c r="C27" s="79" t="s">
        <v>205</v>
      </c>
      <c r="D27" s="79" t="s">
        <v>215</v>
      </c>
      <c r="E27" s="79">
        <v>71.9</v>
      </c>
      <c r="F27" s="80" t="s">
        <v>257</v>
      </c>
      <c r="G27" s="80" t="s">
        <v>258</v>
      </c>
      <c r="H27" s="80" t="s">
        <v>277</v>
      </c>
      <c r="I27" s="97"/>
      <c r="J27" s="6">
        <v>1.0273</v>
      </c>
      <c r="K27" s="6">
        <v>148.96</v>
      </c>
      <c r="L27" s="88">
        <v>9</v>
      </c>
      <c r="M27" s="74">
        <v>27638</v>
      </c>
    </row>
    <row r="28" spans="1:13" ht="13.5" thickBot="1">
      <c r="A28" s="87" t="s">
        <v>5</v>
      </c>
      <c r="B28" s="98"/>
      <c r="C28" s="26"/>
      <c r="D28" s="26"/>
      <c r="E28" s="26"/>
      <c r="F28" s="60"/>
      <c r="G28" s="60"/>
      <c r="H28" s="60"/>
      <c r="I28" s="61"/>
      <c r="J28" s="36"/>
      <c r="K28" s="43">
        <f>SUM(K23:K27)</f>
        <v>728.3800000000001</v>
      </c>
      <c r="L28" s="89">
        <v>2</v>
      </c>
      <c r="M28" s="83"/>
    </row>
    <row r="29" spans="1:13" ht="4.5" customHeight="1" thickBot="1">
      <c r="A29" s="84"/>
      <c r="B29" s="21"/>
      <c r="C29" s="21"/>
      <c r="D29" s="21"/>
      <c r="E29" s="21"/>
      <c r="F29" s="90"/>
      <c r="G29" s="90"/>
      <c r="H29" s="90"/>
      <c r="I29" s="90"/>
      <c r="J29" s="21"/>
      <c r="K29" s="21"/>
      <c r="L29" s="91"/>
      <c r="M29" s="83"/>
    </row>
    <row r="30" spans="1:13" ht="13.5" thickBot="1">
      <c r="A30" s="87"/>
      <c r="B30" s="94" t="s">
        <v>190</v>
      </c>
      <c r="C30" s="72" t="s">
        <v>191</v>
      </c>
      <c r="D30" s="72" t="s">
        <v>223</v>
      </c>
      <c r="E30" s="72">
        <v>45.7</v>
      </c>
      <c r="F30" s="73" t="s">
        <v>244</v>
      </c>
      <c r="G30" s="73" t="s">
        <v>278</v>
      </c>
      <c r="H30" s="73" t="s">
        <v>279</v>
      </c>
      <c r="I30" s="95"/>
      <c r="J30" s="6">
        <v>1.552</v>
      </c>
      <c r="K30" s="6">
        <v>104.76</v>
      </c>
      <c r="L30" s="88">
        <v>24</v>
      </c>
      <c r="M30" s="74"/>
    </row>
    <row r="31" spans="1:13" ht="13.5" thickBot="1">
      <c r="A31" s="87"/>
      <c r="B31" s="96" t="s">
        <v>189</v>
      </c>
      <c r="C31" s="79" t="s">
        <v>225</v>
      </c>
      <c r="D31" s="79" t="s">
        <v>235</v>
      </c>
      <c r="E31" s="79">
        <v>43.9</v>
      </c>
      <c r="F31" s="80" t="s">
        <v>280</v>
      </c>
      <c r="G31" s="80" t="s">
        <v>278</v>
      </c>
      <c r="H31" s="82" t="s">
        <v>281</v>
      </c>
      <c r="I31" s="97"/>
      <c r="J31" s="6">
        <v>1.6503</v>
      </c>
      <c r="K31" s="6">
        <v>128.93</v>
      </c>
      <c r="L31" s="88">
        <v>18</v>
      </c>
      <c r="M31" s="74">
        <v>26327</v>
      </c>
    </row>
    <row r="32" spans="1:13" ht="13.5" thickBot="1">
      <c r="A32" s="87" t="s">
        <v>166</v>
      </c>
      <c r="B32" s="96" t="s">
        <v>192</v>
      </c>
      <c r="C32" s="79" t="s">
        <v>224</v>
      </c>
      <c r="D32" s="79" t="s">
        <v>226</v>
      </c>
      <c r="E32" s="79">
        <v>61.3</v>
      </c>
      <c r="F32" s="80" t="s">
        <v>282</v>
      </c>
      <c r="G32" s="80" t="s">
        <v>283</v>
      </c>
      <c r="H32" s="80" t="s">
        <v>257</v>
      </c>
      <c r="I32" s="97"/>
      <c r="J32" s="6">
        <v>1.15</v>
      </c>
      <c r="K32" s="6">
        <v>155.25</v>
      </c>
      <c r="L32" s="88">
        <v>7</v>
      </c>
      <c r="M32" s="74"/>
    </row>
    <row r="33" spans="1:13" ht="13.5" thickBot="1">
      <c r="A33" s="87"/>
      <c r="B33" s="96" t="s">
        <v>231</v>
      </c>
      <c r="C33" s="79" t="s">
        <v>52</v>
      </c>
      <c r="D33" s="79" t="s">
        <v>232</v>
      </c>
      <c r="E33" s="79">
        <v>59.1</v>
      </c>
      <c r="F33" s="80" t="s">
        <v>267</v>
      </c>
      <c r="G33" s="80" t="s">
        <v>276</v>
      </c>
      <c r="H33" s="80" t="s">
        <v>283</v>
      </c>
      <c r="I33" s="97"/>
      <c r="J33" s="6">
        <v>1.184</v>
      </c>
      <c r="K33" s="6">
        <v>153.92</v>
      </c>
      <c r="L33" s="88">
        <v>8</v>
      </c>
      <c r="M33" s="74">
        <v>27213</v>
      </c>
    </row>
    <row r="34" spans="1:13" ht="13.5" thickBot="1">
      <c r="A34" s="87"/>
      <c r="B34" s="96" t="s">
        <v>47</v>
      </c>
      <c r="C34" s="79" t="s">
        <v>167</v>
      </c>
      <c r="D34" s="79" t="s">
        <v>216</v>
      </c>
      <c r="E34" s="79">
        <v>51.3</v>
      </c>
      <c r="F34" s="82" t="s">
        <v>273</v>
      </c>
      <c r="G34" s="80" t="s">
        <v>276</v>
      </c>
      <c r="H34" s="82" t="s">
        <v>284</v>
      </c>
      <c r="I34" s="97"/>
      <c r="J34" s="6">
        <v>1.3488</v>
      </c>
      <c r="K34" s="6">
        <v>165.23</v>
      </c>
      <c r="L34" s="88">
        <v>4</v>
      </c>
      <c r="M34" s="74">
        <v>28965</v>
      </c>
    </row>
    <row r="35" spans="1:13" ht="13.5" thickBot="1">
      <c r="A35" s="87" t="s">
        <v>5</v>
      </c>
      <c r="B35" s="98"/>
      <c r="C35" s="26"/>
      <c r="D35" s="26"/>
      <c r="E35" s="26"/>
      <c r="F35" s="60"/>
      <c r="G35" s="60"/>
      <c r="H35" s="60"/>
      <c r="I35" s="61"/>
      <c r="J35" s="36"/>
      <c r="K35" s="43">
        <f>K30+K31+K32+K33+K34</f>
        <v>708.09</v>
      </c>
      <c r="L35" s="89">
        <v>3</v>
      </c>
      <c r="M35" s="83"/>
    </row>
    <row r="36" spans="1:13" s="42" customFormat="1" ht="4.5" customHeight="1" thickBot="1">
      <c r="A36" s="84"/>
      <c r="B36" s="21"/>
      <c r="C36" s="21"/>
      <c r="D36" s="21"/>
      <c r="E36" s="21"/>
      <c r="F36" s="90"/>
      <c r="G36" s="90"/>
      <c r="H36" s="90"/>
      <c r="I36" s="90"/>
      <c r="J36" s="21"/>
      <c r="K36" s="21"/>
      <c r="L36" s="91"/>
      <c r="M36" s="83"/>
    </row>
    <row r="37" spans="1:13" ht="13.5" thickBot="1">
      <c r="A37" s="87"/>
      <c r="B37" s="94" t="s">
        <v>206</v>
      </c>
      <c r="C37" s="72" t="s">
        <v>207</v>
      </c>
      <c r="D37" s="72" t="s">
        <v>214</v>
      </c>
      <c r="E37" s="72">
        <v>49.4</v>
      </c>
      <c r="F37" s="73" t="s">
        <v>285</v>
      </c>
      <c r="G37" s="73" t="s">
        <v>286</v>
      </c>
      <c r="H37" s="73" t="s">
        <v>254</v>
      </c>
      <c r="I37" s="95"/>
      <c r="J37" s="6">
        <v>1.4399</v>
      </c>
      <c r="K37" s="6">
        <v>64.8</v>
      </c>
      <c r="L37" s="88">
        <v>26</v>
      </c>
      <c r="M37" s="74"/>
    </row>
    <row r="38" spans="1:13" ht="13.5" thickBot="1">
      <c r="A38" s="87" t="s">
        <v>36</v>
      </c>
      <c r="B38" s="96" t="s">
        <v>60</v>
      </c>
      <c r="C38" s="79" t="s">
        <v>59</v>
      </c>
      <c r="D38" s="79" t="s">
        <v>177</v>
      </c>
      <c r="E38" s="79">
        <v>47.1</v>
      </c>
      <c r="F38" s="80" t="s">
        <v>286</v>
      </c>
      <c r="G38" s="80" t="s">
        <v>254</v>
      </c>
      <c r="H38" s="82" t="s">
        <v>287</v>
      </c>
      <c r="I38" s="103"/>
      <c r="J38" s="6">
        <v>1.4897</v>
      </c>
      <c r="K38" s="6">
        <v>83.8</v>
      </c>
      <c r="L38" s="88">
        <v>25</v>
      </c>
      <c r="M38" s="74">
        <v>30354</v>
      </c>
    </row>
    <row r="39" spans="1:13" ht="13.5" thickBot="1">
      <c r="A39" s="87"/>
      <c r="B39" s="96" t="s">
        <v>53</v>
      </c>
      <c r="C39" s="79" t="s">
        <v>58</v>
      </c>
      <c r="D39" s="79" t="s">
        <v>214</v>
      </c>
      <c r="E39" s="79">
        <v>48.2</v>
      </c>
      <c r="F39" s="80" t="s">
        <v>288</v>
      </c>
      <c r="G39" s="80" t="s">
        <v>240</v>
      </c>
      <c r="H39" s="80" t="s">
        <v>241</v>
      </c>
      <c r="I39" s="97"/>
      <c r="J39" s="6">
        <v>1.4471</v>
      </c>
      <c r="K39" s="6">
        <v>130.24</v>
      </c>
      <c r="L39" s="88">
        <v>17</v>
      </c>
      <c r="M39" s="74">
        <v>24263</v>
      </c>
    </row>
    <row r="40" spans="1:13" ht="13.5" thickBot="1">
      <c r="A40" s="87" t="s">
        <v>37</v>
      </c>
      <c r="B40" s="96" t="s">
        <v>54</v>
      </c>
      <c r="C40" s="79" t="s">
        <v>57</v>
      </c>
      <c r="D40" s="79" t="s">
        <v>214</v>
      </c>
      <c r="E40" s="79">
        <v>82</v>
      </c>
      <c r="F40" s="80" t="s">
        <v>289</v>
      </c>
      <c r="G40" s="82" t="s">
        <v>259</v>
      </c>
      <c r="H40" s="80" t="s">
        <v>290</v>
      </c>
      <c r="I40" s="97"/>
      <c r="J40" s="6">
        <v>0.9477</v>
      </c>
      <c r="K40" s="6">
        <v>139.79</v>
      </c>
      <c r="L40" s="88">
        <v>12</v>
      </c>
      <c r="M40" s="74">
        <v>27092</v>
      </c>
    </row>
    <row r="41" spans="1:13" ht="13.5" thickBot="1">
      <c r="A41" s="87"/>
      <c r="B41" s="96" t="s">
        <v>193</v>
      </c>
      <c r="C41" s="79" t="s">
        <v>194</v>
      </c>
      <c r="D41" s="79" t="s">
        <v>214</v>
      </c>
      <c r="E41" s="79">
        <v>72.4</v>
      </c>
      <c r="F41" s="80" t="s">
        <v>283</v>
      </c>
      <c r="G41" s="80" t="s">
        <v>257</v>
      </c>
      <c r="H41" s="80" t="s">
        <v>258</v>
      </c>
      <c r="I41" s="100" t="s">
        <v>259</v>
      </c>
      <c r="J41" s="6">
        <v>1.0227</v>
      </c>
      <c r="K41" s="6">
        <v>143.18</v>
      </c>
      <c r="L41" s="88">
        <v>11</v>
      </c>
      <c r="M41" s="74"/>
    </row>
    <row r="42" spans="1:13" ht="13.5" thickBot="1">
      <c r="A42" s="92" t="s">
        <v>5</v>
      </c>
      <c r="B42" s="104"/>
      <c r="C42" s="50"/>
      <c r="D42" s="50"/>
      <c r="E42" s="50"/>
      <c r="F42" s="63"/>
      <c r="G42" s="63"/>
      <c r="H42" s="63"/>
      <c r="I42" s="105"/>
      <c r="J42" s="53"/>
      <c r="K42" s="54">
        <f>SUM(K37:K41)</f>
        <v>561.81</v>
      </c>
      <c r="L42" s="93">
        <v>4</v>
      </c>
      <c r="M42" s="71"/>
    </row>
    <row r="43" spans="1:13" ht="8.25" customHeight="1" thickTop="1">
      <c r="A43" s="112"/>
      <c r="B43" s="112"/>
      <c r="C43" s="112"/>
      <c r="D43" s="112"/>
      <c r="E43" s="112"/>
      <c r="F43" s="113"/>
      <c r="G43" s="113"/>
      <c r="H43" s="113"/>
      <c r="I43" s="113"/>
      <c r="J43" s="112"/>
      <c r="K43" s="112"/>
      <c r="L43" s="114"/>
      <c r="M43" s="116"/>
    </row>
    <row r="44" spans="1:13" ht="15.75" customHeight="1">
      <c r="A44" s="112"/>
      <c r="B44" s="112"/>
      <c r="C44" s="112"/>
      <c r="D44" s="112"/>
      <c r="E44" s="112"/>
      <c r="F44" s="113"/>
      <c r="G44" s="113"/>
      <c r="H44" s="113"/>
      <c r="I44" s="113"/>
      <c r="J44" s="112"/>
      <c r="K44" s="112"/>
      <c r="L44" s="114"/>
      <c r="M44" s="117"/>
    </row>
    <row r="45" spans="1:14" s="38" customFormat="1" ht="27.75" customHeight="1">
      <c r="A45" s="119" t="s">
        <v>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59"/>
    </row>
    <row r="46" spans="1:14" s="38" customFormat="1" ht="4.5" customHeight="1" thickBot="1">
      <c r="A46" s="112"/>
      <c r="B46" s="112"/>
      <c r="C46" s="112"/>
      <c r="D46" s="112"/>
      <c r="E46" s="112"/>
      <c r="F46" s="113"/>
      <c r="G46" s="113"/>
      <c r="H46" s="113"/>
      <c r="I46" s="113"/>
      <c r="J46" s="112"/>
      <c r="K46" s="112"/>
      <c r="L46" s="115"/>
      <c r="M46" s="117"/>
      <c r="N46" s="59"/>
    </row>
    <row r="47" spans="1:13" ht="14.25" thickBot="1" thickTop="1">
      <c r="A47" s="110" t="s">
        <v>197</v>
      </c>
      <c r="B47" s="106" t="s">
        <v>208</v>
      </c>
      <c r="C47" s="107" t="s">
        <v>103</v>
      </c>
      <c r="D47" s="107" t="s">
        <v>209</v>
      </c>
      <c r="E47" s="107">
        <v>50</v>
      </c>
      <c r="F47" s="108" t="s">
        <v>291</v>
      </c>
      <c r="G47" s="108" t="s">
        <v>292</v>
      </c>
      <c r="H47" s="108" t="s">
        <v>288</v>
      </c>
      <c r="I47" s="109"/>
      <c r="J47" s="68">
        <v>1.3867</v>
      </c>
      <c r="K47" s="68">
        <v>137.8</v>
      </c>
      <c r="L47" s="69">
        <v>15</v>
      </c>
      <c r="M47" s="111">
        <v>21468</v>
      </c>
    </row>
    <row r="48" spans="1:13" ht="13.5" thickBot="1">
      <c r="A48" s="81" t="s">
        <v>166</v>
      </c>
      <c r="B48" s="96" t="s">
        <v>210</v>
      </c>
      <c r="C48" s="79" t="s">
        <v>119</v>
      </c>
      <c r="D48" s="79" t="s">
        <v>211</v>
      </c>
      <c r="E48" s="79">
        <v>66.2</v>
      </c>
      <c r="F48" s="80" t="s">
        <v>251</v>
      </c>
      <c r="G48" s="80" t="s">
        <v>252</v>
      </c>
      <c r="H48" s="80" t="s">
        <v>274</v>
      </c>
      <c r="I48" s="103"/>
      <c r="J48" s="6">
        <v>1.0863</v>
      </c>
      <c r="K48" s="6">
        <v>119.49</v>
      </c>
      <c r="L48" s="44">
        <v>19</v>
      </c>
      <c r="M48" s="74">
        <v>21771</v>
      </c>
    </row>
    <row r="49" spans="1:13" ht="13.5" thickBot="1">
      <c r="A49" s="70" t="s">
        <v>5</v>
      </c>
      <c r="B49" s="50"/>
      <c r="C49" s="50"/>
      <c r="D49" s="50"/>
      <c r="E49" s="50"/>
      <c r="F49" s="51"/>
      <c r="G49" s="51"/>
      <c r="H49" s="51"/>
      <c r="I49" s="52"/>
      <c r="J49" s="53"/>
      <c r="K49" s="54">
        <f>K47+K48</f>
        <v>257.29</v>
      </c>
      <c r="L49" s="58">
        <v>6</v>
      </c>
      <c r="M49" s="71"/>
    </row>
    <row r="50" ht="19.5" thickTop="1">
      <c r="F50" s="32"/>
    </row>
    <row r="53" spans="2:10" ht="14.25">
      <c r="B53" s="47"/>
      <c r="D53" s="38"/>
      <c r="I53" s="39"/>
      <c r="J53" s="40"/>
    </row>
    <row r="54" spans="2:10" ht="14.25">
      <c r="B54" s="47"/>
      <c r="D54" s="38"/>
      <c r="I54" s="39"/>
      <c r="J54" s="40"/>
    </row>
    <row r="55" spans="2:10" ht="14.25">
      <c r="B55" s="47"/>
      <c r="D55" s="38"/>
      <c r="I55" s="39"/>
      <c r="J55" s="40"/>
    </row>
    <row r="57" spans="2:10" ht="14.25">
      <c r="B57" s="64" t="s">
        <v>38</v>
      </c>
      <c r="C57" s="65" t="s">
        <v>236</v>
      </c>
      <c r="D57" s="38"/>
      <c r="I57" s="66" t="s">
        <v>44</v>
      </c>
      <c r="J57" s="67">
        <v>742.57</v>
      </c>
    </row>
    <row r="58" spans="2:10" ht="14.25">
      <c r="B58" s="64" t="s">
        <v>39</v>
      </c>
      <c r="C58" s="65" t="s">
        <v>182</v>
      </c>
      <c r="D58" s="38"/>
      <c r="I58" s="66" t="s">
        <v>44</v>
      </c>
      <c r="J58" s="67">
        <v>728.38</v>
      </c>
    </row>
    <row r="59" spans="2:10" ht="14.25">
      <c r="B59" s="64" t="s">
        <v>40</v>
      </c>
      <c r="C59" s="65" t="s">
        <v>180</v>
      </c>
      <c r="D59" s="38"/>
      <c r="I59" s="66" t="s">
        <v>44</v>
      </c>
      <c r="J59" s="67">
        <v>708.09</v>
      </c>
    </row>
    <row r="60" spans="2:10" ht="14.25">
      <c r="B60" s="64" t="s">
        <v>41</v>
      </c>
      <c r="C60" s="65" t="s">
        <v>181</v>
      </c>
      <c r="D60" s="38"/>
      <c r="I60" s="66" t="s">
        <v>44</v>
      </c>
      <c r="J60" s="67">
        <v>561.81</v>
      </c>
    </row>
    <row r="61" spans="2:10" ht="14.25">
      <c r="B61" s="64" t="s">
        <v>42</v>
      </c>
      <c r="C61" s="65" t="s">
        <v>238</v>
      </c>
      <c r="D61" s="38"/>
      <c r="I61" s="66" t="s">
        <v>44</v>
      </c>
      <c r="J61" s="67">
        <v>476.58</v>
      </c>
    </row>
    <row r="62" spans="2:10" ht="14.25">
      <c r="B62" s="64" t="s">
        <v>198</v>
      </c>
      <c r="C62" s="65" t="s">
        <v>237</v>
      </c>
      <c r="D62" s="38"/>
      <c r="I62" s="66" t="s">
        <v>44</v>
      </c>
      <c r="J62" s="67">
        <v>257.29</v>
      </c>
    </row>
    <row r="63" spans="4:7" ht="14.25">
      <c r="D63" s="38"/>
      <c r="E63" s="38"/>
      <c r="F63" s="40"/>
      <c r="G63" s="40"/>
    </row>
    <row r="64" spans="4:7" ht="14.25">
      <c r="D64" s="38"/>
      <c r="E64" s="38"/>
      <c r="F64" s="40"/>
      <c r="G64" s="40"/>
    </row>
    <row r="65" spans="2:7" ht="14.25">
      <c r="B65" s="16" t="s">
        <v>161</v>
      </c>
      <c r="D65" s="38"/>
      <c r="E65" s="55" t="s">
        <v>162</v>
      </c>
      <c r="F65" s="56"/>
      <c r="G65" s="56"/>
    </row>
    <row r="66" spans="2:7" ht="14.25">
      <c r="B66" s="48" t="s">
        <v>164</v>
      </c>
      <c r="D66" s="38"/>
      <c r="E66" s="57" t="s">
        <v>163</v>
      </c>
      <c r="F66" s="56"/>
      <c r="G66" s="56"/>
    </row>
    <row r="67" spans="2:7" ht="14.25">
      <c r="B67" s="47" t="s">
        <v>165</v>
      </c>
      <c r="D67" s="38"/>
      <c r="E67" s="38"/>
      <c r="F67" s="40"/>
      <c r="G67" s="40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3" ht="12.75">
      <c r="B83" s="49" t="s">
        <v>183</v>
      </c>
    </row>
  </sheetData>
  <mergeCells count="4">
    <mergeCell ref="B1:M1"/>
    <mergeCell ref="B3:M3"/>
    <mergeCell ref="A45:M45"/>
    <mergeCell ref="A2:M2"/>
  </mergeCells>
  <printOptions horizontalCentered="1" verticalCentered="1"/>
  <pageMargins left="0" right="0" top="0.3937007874015748" bottom="0" header="0" footer="0.31496062992125984"/>
  <pageSetup horizontalDpi="300" verticalDpi="300" orientation="landscape" paperSize="9" r:id="rId5"/>
  <headerFooter alignWithMargins="0">
    <oddHeader>&amp;C&amp;"Arial,Gras italique"&amp;14XIXème COUPE DE FRANCE D'HALTEROPHILIE &amp;"Arial,Normal"&amp;10
&amp;"Arial,Gras"Développé couché</oddHeader>
  </headerFooter>
  <drawing r:id="rId4"/>
  <legacyDrawing r:id="rId3"/>
  <oleObjects>
    <oleObject progId="MS_ClipArt_Gallery" shapeId="1639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H11" sqref="H11"/>
    </sheetView>
  </sheetViews>
  <sheetFormatPr defaultColWidth="11.421875" defaultRowHeight="12.75"/>
  <cols>
    <col min="1" max="1" width="13.7109375" style="0" customWidth="1"/>
    <col min="2" max="2" width="10.7109375" style="0" customWidth="1"/>
    <col min="3" max="5" width="5.7109375" style="0" customWidth="1"/>
    <col min="6" max="6" width="13.7109375" style="0" customWidth="1"/>
    <col min="8" max="8" width="10.7109375" style="0" customWidth="1"/>
    <col min="9" max="9" width="5.7109375" style="0" customWidth="1"/>
  </cols>
  <sheetData>
    <row r="1" spans="2:6" ht="18">
      <c r="B1" s="4" t="s">
        <v>73</v>
      </c>
      <c r="C1" s="4"/>
      <c r="D1" s="4"/>
      <c r="E1" s="4"/>
      <c r="F1" s="4"/>
    </row>
    <row r="2" spans="2:6" ht="18">
      <c r="B2" s="4"/>
      <c r="C2" s="4"/>
      <c r="D2" s="4"/>
      <c r="E2" s="10"/>
      <c r="F2" s="11">
        <v>37219</v>
      </c>
    </row>
    <row r="4" ht="13.5" thickBot="1"/>
    <row r="5" spans="1:9" ht="15" customHeight="1" thickBot="1">
      <c r="A5" s="6" t="s">
        <v>68</v>
      </c>
      <c r="B5" s="6" t="s">
        <v>69</v>
      </c>
      <c r="C5" s="6">
        <v>1</v>
      </c>
      <c r="D5" s="6">
        <v>2</v>
      </c>
      <c r="E5" s="6">
        <v>3</v>
      </c>
      <c r="F5" s="7" t="s">
        <v>70</v>
      </c>
      <c r="G5" s="6" t="s">
        <v>72</v>
      </c>
      <c r="H5" s="6" t="s">
        <v>71</v>
      </c>
      <c r="I5" s="6" t="s">
        <v>6</v>
      </c>
    </row>
    <row r="6" spans="1:9" ht="15" customHeight="1" thickBot="1">
      <c r="A6" s="6" t="s">
        <v>74</v>
      </c>
      <c r="B6" s="6" t="s">
        <v>15</v>
      </c>
      <c r="C6" s="6"/>
      <c r="D6" s="6"/>
      <c r="E6" s="6"/>
      <c r="F6" s="6"/>
      <c r="G6" s="6"/>
      <c r="H6" s="6">
        <f>F6*G6</f>
        <v>0</v>
      </c>
      <c r="I6" s="6"/>
    </row>
    <row r="7" spans="1:9" ht="15" customHeight="1" thickBot="1">
      <c r="A7" s="6" t="s">
        <v>75</v>
      </c>
      <c r="B7" s="6" t="s">
        <v>31</v>
      </c>
      <c r="C7" s="6"/>
      <c r="D7" s="6"/>
      <c r="E7" s="6"/>
      <c r="F7" s="6"/>
      <c r="G7" s="9"/>
      <c r="H7" s="6">
        <f>F7*G7</f>
        <v>0</v>
      </c>
      <c r="I7" s="6"/>
    </row>
    <row r="8" spans="1:9" ht="15" customHeight="1" thickBot="1">
      <c r="A8" s="6" t="s">
        <v>76</v>
      </c>
      <c r="B8" s="6" t="s">
        <v>30</v>
      </c>
      <c r="C8" s="6"/>
      <c r="D8" s="6"/>
      <c r="E8" s="6"/>
      <c r="F8" s="6"/>
      <c r="G8" s="6"/>
      <c r="H8" s="6">
        <f>F8*G8</f>
        <v>0</v>
      </c>
      <c r="I8" s="6"/>
    </row>
    <row r="9" spans="1:9" ht="15" customHeight="1" thickBot="1">
      <c r="A9" s="6" t="s">
        <v>77</v>
      </c>
      <c r="B9" s="6" t="s">
        <v>29</v>
      </c>
      <c r="C9" s="6"/>
      <c r="D9" s="6"/>
      <c r="E9" s="6"/>
      <c r="F9" s="6"/>
      <c r="G9" s="6"/>
      <c r="H9" s="6">
        <f>F9*G9</f>
        <v>0</v>
      </c>
      <c r="I9" s="6"/>
    </row>
    <row r="10" spans="1:9" ht="15" customHeight="1" thickBot="1">
      <c r="A10" s="6" t="s">
        <v>78</v>
      </c>
      <c r="B10" s="6" t="s">
        <v>28</v>
      </c>
      <c r="C10" s="6"/>
      <c r="D10" s="6"/>
      <c r="E10" s="6"/>
      <c r="F10" s="6"/>
      <c r="G10" s="6"/>
      <c r="H10" s="6">
        <f aca="true" t="shared" si="0" ref="H10:H15">F10*G10*1.25</f>
        <v>0</v>
      </c>
      <c r="I10" s="6"/>
    </row>
    <row r="11" spans="1:9" ht="15" customHeight="1" thickBot="1">
      <c r="A11" s="6" t="s">
        <v>79</v>
      </c>
      <c r="B11" s="6" t="s">
        <v>50</v>
      </c>
      <c r="C11" s="6"/>
      <c r="D11" s="6"/>
      <c r="E11" s="6"/>
      <c r="F11" s="6"/>
      <c r="G11" s="6"/>
      <c r="H11" s="6">
        <f t="shared" si="0"/>
        <v>0</v>
      </c>
      <c r="I11" s="6"/>
    </row>
    <row r="12" spans="1:9" ht="15" customHeight="1" thickBot="1">
      <c r="A12" s="6" t="s">
        <v>80</v>
      </c>
      <c r="B12" s="6" t="s">
        <v>65</v>
      </c>
      <c r="C12" s="6"/>
      <c r="D12" s="6"/>
      <c r="E12" s="6"/>
      <c r="F12" s="6"/>
      <c r="G12" s="6"/>
      <c r="H12" s="6">
        <f t="shared" si="0"/>
        <v>0</v>
      </c>
      <c r="I12" s="6"/>
    </row>
    <row r="13" spans="1:9" ht="15" customHeight="1" thickBot="1">
      <c r="A13" s="6" t="s">
        <v>81</v>
      </c>
      <c r="B13" s="6" t="s">
        <v>59</v>
      </c>
      <c r="C13" s="6"/>
      <c r="D13" s="6"/>
      <c r="E13" s="6"/>
      <c r="F13" s="6"/>
      <c r="G13" s="6"/>
      <c r="H13" s="6">
        <f t="shared" si="0"/>
        <v>0</v>
      </c>
      <c r="I13" s="6"/>
    </row>
    <row r="14" spans="1:9" ht="15" customHeight="1" thickBot="1">
      <c r="A14" s="6" t="s">
        <v>82</v>
      </c>
      <c r="B14" s="6" t="s">
        <v>13</v>
      </c>
      <c r="C14" s="6"/>
      <c r="D14" s="6"/>
      <c r="E14" s="6"/>
      <c r="F14" s="6"/>
      <c r="G14" s="6"/>
      <c r="H14" s="6">
        <f t="shared" si="0"/>
        <v>0</v>
      </c>
      <c r="I14" s="6"/>
    </row>
    <row r="15" spans="1:9" ht="15" customHeight="1" thickBot="1">
      <c r="A15" s="6" t="s">
        <v>102</v>
      </c>
      <c r="B15" s="6" t="s">
        <v>103</v>
      </c>
      <c r="C15" s="6"/>
      <c r="D15" s="6"/>
      <c r="E15" s="6"/>
      <c r="F15" s="6"/>
      <c r="G15" s="6"/>
      <c r="H15" s="6">
        <f t="shared" si="0"/>
        <v>0</v>
      </c>
      <c r="I15" s="6"/>
    </row>
    <row r="16" spans="1:9" ht="15" customHeight="1" thickBot="1">
      <c r="A16" s="6" t="s">
        <v>83</v>
      </c>
      <c r="B16" s="6" t="s">
        <v>15</v>
      </c>
      <c r="C16" s="6"/>
      <c r="D16" s="6"/>
      <c r="E16" s="6"/>
      <c r="F16" s="6"/>
      <c r="G16" s="6"/>
      <c r="H16" s="6">
        <f>F16*G16</f>
        <v>0</v>
      </c>
      <c r="I16" s="6"/>
    </row>
    <row r="17" spans="1:9" ht="15" customHeight="1" thickBot="1">
      <c r="A17" s="6" t="s">
        <v>84</v>
      </c>
      <c r="B17" s="6" t="s">
        <v>66</v>
      </c>
      <c r="C17" s="6"/>
      <c r="D17" s="6"/>
      <c r="E17" s="6"/>
      <c r="F17" s="6"/>
      <c r="G17" s="6"/>
      <c r="H17" s="6">
        <f aca="true" t="shared" si="1" ref="H17:H35">F17*G17</f>
        <v>0</v>
      </c>
      <c r="I17" s="6"/>
    </row>
    <row r="18" spans="1:9" ht="15" customHeight="1" thickBot="1">
      <c r="A18" s="6" t="s">
        <v>85</v>
      </c>
      <c r="B18" s="6" t="s">
        <v>67</v>
      </c>
      <c r="C18" s="6"/>
      <c r="D18" s="6"/>
      <c r="E18" s="6"/>
      <c r="F18" s="6"/>
      <c r="G18" s="6"/>
      <c r="H18" s="6">
        <f t="shared" si="1"/>
        <v>0</v>
      </c>
      <c r="I18" s="6"/>
    </row>
    <row r="19" spans="1:9" ht="15" customHeight="1" thickBot="1">
      <c r="A19" s="6" t="s">
        <v>86</v>
      </c>
      <c r="B19" s="6" t="s">
        <v>64</v>
      </c>
      <c r="C19" s="6"/>
      <c r="D19" s="6"/>
      <c r="E19" s="6"/>
      <c r="F19" s="6"/>
      <c r="G19" s="6"/>
      <c r="H19" s="6">
        <f t="shared" si="1"/>
        <v>0</v>
      </c>
      <c r="I19" s="6"/>
    </row>
    <row r="20" spans="1:9" ht="15" customHeight="1" thickBot="1">
      <c r="A20" s="6" t="s">
        <v>87</v>
      </c>
      <c r="B20" s="6" t="s">
        <v>56</v>
      </c>
      <c r="C20" s="6"/>
      <c r="D20" s="6"/>
      <c r="E20" s="6"/>
      <c r="F20" s="6"/>
      <c r="G20" s="6"/>
      <c r="H20" s="6">
        <f t="shared" si="1"/>
        <v>0</v>
      </c>
      <c r="I20" s="6"/>
    </row>
    <row r="21" spans="1:9" ht="15" customHeight="1" thickBot="1">
      <c r="A21" s="6" t="s">
        <v>88</v>
      </c>
      <c r="B21" s="6" t="s">
        <v>58</v>
      </c>
      <c r="C21" s="6"/>
      <c r="D21" s="6"/>
      <c r="E21" s="6"/>
      <c r="F21" s="6"/>
      <c r="G21" s="6"/>
      <c r="H21" s="6">
        <f t="shared" si="1"/>
        <v>0</v>
      </c>
      <c r="I21" s="6"/>
    </row>
    <row r="22" spans="1:9" ht="15" customHeight="1" thickBot="1">
      <c r="A22" s="6" t="s">
        <v>89</v>
      </c>
      <c r="B22" s="6" t="s">
        <v>57</v>
      </c>
      <c r="C22" s="6"/>
      <c r="D22" s="6"/>
      <c r="E22" s="6"/>
      <c r="F22" s="6"/>
      <c r="G22" s="6"/>
      <c r="H22" s="6">
        <f t="shared" si="1"/>
        <v>0</v>
      </c>
      <c r="I22" s="6"/>
    </row>
    <row r="23" spans="1:9" ht="15" customHeight="1" thickBot="1">
      <c r="A23" s="6" t="s">
        <v>90</v>
      </c>
      <c r="B23" s="6" t="s">
        <v>101</v>
      </c>
      <c r="C23" s="6"/>
      <c r="D23" s="6"/>
      <c r="E23" s="6"/>
      <c r="F23" s="6"/>
      <c r="G23" s="6"/>
      <c r="H23" s="6">
        <f t="shared" si="1"/>
        <v>0</v>
      </c>
      <c r="I23" s="6"/>
    </row>
    <row r="24" spans="1:9" ht="15" customHeight="1" thickBot="1">
      <c r="A24" s="6" t="s">
        <v>91</v>
      </c>
      <c r="B24" s="6" t="s">
        <v>49</v>
      </c>
      <c r="C24" s="6"/>
      <c r="D24" s="6"/>
      <c r="E24" s="6"/>
      <c r="F24" s="6"/>
      <c r="G24" s="6"/>
      <c r="H24" s="6">
        <f t="shared" si="1"/>
        <v>0</v>
      </c>
      <c r="I24" s="6"/>
    </row>
    <row r="25" spans="1:9" ht="15" customHeight="1" thickBot="1">
      <c r="A25" s="6" t="s">
        <v>92</v>
      </c>
      <c r="B25" s="6" t="s">
        <v>48</v>
      </c>
      <c r="C25" s="6"/>
      <c r="D25" s="6"/>
      <c r="E25" s="6"/>
      <c r="F25" s="6"/>
      <c r="G25" s="6"/>
      <c r="H25" s="6">
        <f t="shared" si="1"/>
        <v>0</v>
      </c>
      <c r="I25" s="6"/>
    </row>
    <row r="26" spans="1:9" ht="15" customHeight="1" thickBot="1">
      <c r="A26" s="6" t="s">
        <v>93</v>
      </c>
      <c r="B26" s="6" t="s">
        <v>52</v>
      </c>
      <c r="C26" s="6"/>
      <c r="D26" s="6"/>
      <c r="E26" s="6"/>
      <c r="F26" s="6"/>
      <c r="G26" s="6"/>
      <c r="H26" s="6">
        <f t="shared" si="1"/>
        <v>0</v>
      </c>
      <c r="I26" s="6"/>
    </row>
    <row r="27" spans="1:9" ht="15" customHeight="1" thickBot="1">
      <c r="A27" s="6" t="s">
        <v>94</v>
      </c>
      <c r="B27" s="6" t="s">
        <v>51</v>
      </c>
      <c r="C27" s="6"/>
      <c r="D27" s="6"/>
      <c r="E27" s="6"/>
      <c r="F27" s="6"/>
      <c r="G27" s="6"/>
      <c r="H27" s="6">
        <f t="shared" si="1"/>
        <v>0</v>
      </c>
      <c r="I27" s="6"/>
    </row>
    <row r="28" spans="1:9" ht="15" customHeight="1" thickBot="1">
      <c r="A28" s="6" t="s">
        <v>98</v>
      </c>
      <c r="B28" s="6" t="s">
        <v>15</v>
      </c>
      <c r="C28" s="6"/>
      <c r="D28" s="6"/>
      <c r="E28" s="6"/>
      <c r="F28" s="6"/>
      <c r="G28" s="6"/>
      <c r="H28" s="6">
        <f t="shared" si="1"/>
        <v>0</v>
      </c>
      <c r="I28" s="6"/>
    </row>
    <row r="29" spans="1:9" ht="15" customHeight="1" thickBot="1">
      <c r="A29" s="6" t="s">
        <v>95</v>
      </c>
      <c r="B29" s="6" t="s">
        <v>99</v>
      </c>
      <c r="C29" s="6"/>
      <c r="D29" s="6"/>
      <c r="E29" s="6"/>
      <c r="F29" s="6"/>
      <c r="G29" s="6"/>
      <c r="H29" s="6">
        <f t="shared" si="1"/>
        <v>0</v>
      </c>
      <c r="I29" s="6"/>
    </row>
    <row r="30" spans="1:9" ht="15" customHeight="1" thickBot="1">
      <c r="A30" s="6" t="s">
        <v>96</v>
      </c>
      <c r="B30" s="6" t="s">
        <v>100</v>
      </c>
      <c r="C30" s="6"/>
      <c r="D30" s="6"/>
      <c r="E30" s="6"/>
      <c r="F30" s="6"/>
      <c r="G30" s="6"/>
      <c r="H30" s="6">
        <f t="shared" si="1"/>
        <v>0</v>
      </c>
      <c r="I30" s="6"/>
    </row>
    <row r="31" spans="1:9" ht="13.5" thickBot="1">
      <c r="A31" s="6" t="s">
        <v>97</v>
      </c>
      <c r="B31" s="6" t="s">
        <v>10</v>
      </c>
      <c r="C31" s="6"/>
      <c r="D31" s="6"/>
      <c r="E31" s="6"/>
      <c r="F31" s="6"/>
      <c r="G31" s="6"/>
      <c r="H31" s="6">
        <f t="shared" si="1"/>
        <v>0</v>
      </c>
      <c r="I31" s="6"/>
    </row>
    <row r="32" spans="1:9" ht="13.5" thickBot="1">
      <c r="A32" s="6" t="s">
        <v>135</v>
      </c>
      <c r="B32" s="6" t="s">
        <v>127</v>
      </c>
      <c r="C32" s="6"/>
      <c r="D32" s="6"/>
      <c r="E32" s="6"/>
      <c r="F32" s="6"/>
      <c r="G32" s="6"/>
      <c r="H32" s="6">
        <f t="shared" si="1"/>
        <v>0</v>
      </c>
      <c r="I32" s="6"/>
    </row>
    <row r="33" spans="1:9" ht="13.5" thickBot="1">
      <c r="A33" s="6" t="s">
        <v>113</v>
      </c>
      <c r="B33" s="6" t="s">
        <v>114</v>
      </c>
      <c r="C33" s="6"/>
      <c r="D33" s="6"/>
      <c r="E33" s="6"/>
      <c r="F33" s="6"/>
      <c r="G33" s="6"/>
      <c r="H33" s="6">
        <f t="shared" si="1"/>
        <v>0</v>
      </c>
      <c r="I33" s="6"/>
    </row>
    <row r="34" spans="1:9" ht="13.5" thickBot="1">
      <c r="A34" s="6" t="s">
        <v>118</v>
      </c>
      <c r="B34" s="6" t="s">
        <v>119</v>
      </c>
      <c r="C34" s="6"/>
      <c r="D34" s="6"/>
      <c r="E34" s="6"/>
      <c r="F34" s="6"/>
      <c r="G34" s="6"/>
      <c r="H34" s="6">
        <f t="shared" si="1"/>
        <v>0</v>
      </c>
      <c r="I34" s="6"/>
    </row>
    <row r="35" spans="1:9" ht="13.5" thickBot="1">
      <c r="A35" s="6" t="s">
        <v>136</v>
      </c>
      <c r="B35" s="6" t="s">
        <v>124</v>
      </c>
      <c r="C35" s="6"/>
      <c r="D35" s="6"/>
      <c r="E35" s="6"/>
      <c r="F35" s="6"/>
      <c r="G35" s="6"/>
      <c r="H35" s="6">
        <f t="shared" si="1"/>
        <v>0</v>
      </c>
      <c r="I35" s="6"/>
    </row>
    <row r="37" spans="1:6" ht="12.75">
      <c r="A37" s="1" t="s">
        <v>108</v>
      </c>
      <c r="B37" s="1" t="s">
        <v>128</v>
      </c>
      <c r="F37" t="s">
        <v>142</v>
      </c>
    </row>
    <row r="38" spans="1:2" ht="12.75">
      <c r="A38" s="1" t="s">
        <v>137</v>
      </c>
      <c r="B38" s="1" t="s">
        <v>138</v>
      </c>
    </row>
    <row r="39" spans="1:2" ht="12.75">
      <c r="A39" s="1" t="s">
        <v>111</v>
      </c>
      <c r="B39" s="1" t="s">
        <v>139</v>
      </c>
    </row>
    <row r="40" spans="1:2" ht="12.75">
      <c r="A40" s="1" t="s">
        <v>115</v>
      </c>
      <c r="B40" s="1" t="s">
        <v>140</v>
      </c>
    </row>
    <row r="41" spans="1:2" ht="12.75">
      <c r="A41" s="1" t="s">
        <v>120</v>
      </c>
      <c r="B41" s="1" t="s">
        <v>141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28" sqref="B28"/>
    </sheetView>
  </sheetViews>
  <sheetFormatPr defaultColWidth="11.421875" defaultRowHeight="12.75"/>
  <sheetData>
    <row r="1" spans="1:8" ht="12.75">
      <c r="A1" s="14" t="s">
        <v>143</v>
      </c>
      <c r="B1" s="14"/>
      <c r="G1" s="14" t="s">
        <v>143</v>
      </c>
      <c r="H1" s="14"/>
    </row>
    <row r="2" spans="1:8" ht="12.75">
      <c r="A2" s="14" t="s">
        <v>144</v>
      </c>
      <c r="B2" s="14"/>
      <c r="G2" s="14" t="s">
        <v>144</v>
      </c>
      <c r="H2" s="14"/>
    </row>
    <row r="3" ht="6" customHeight="1"/>
    <row r="4" spans="1:10" ht="12.75">
      <c r="A4" s="14" t="s">
        <v>145</v>
      </c>
      <c r="B4" s="14"/>
      <c r="C4" s="14" t="s">
        <v>146</v>
      </c>
      <c r="D4" s="14"/>
      <c r="G4" s="14" t="s">
        <v>145</v>
      </c>
      <c r="H4" s="14"/>
      <c r="I4" s="14" t="s">
        <v>146</v>
      </c>
      <c r="J4" s="14"/>
    </row>
    <row r="6" spans="1:10" ht="12.75">
      <c r="A6" t="s">
        <v>147</v>
      </c>
      <c r="B6" t="s">
        <v>148</v>
      </c>
      <c r="C6" t="s">
        <v>149</v>
      </c>
      <c r="D6" s="13">
        <v>37219</v>
      </c>
      <c r="G6" t="s">
        <v>147</v>
      </c>
      <c r="H6" t="s">
        <v>148</v>
      </c>
      <c r="I6" t="s">
        <v>149</v>
      </c>
      <c r="J6" s="13">
        <v>37219</v>
      </c>
    </row>
    <row r="7" ht="6" customHeight="1"/>
    <row r="8" spans="1:9" ht="12.75">
      <c r="A8" t="s">
        <v>152</v>
      </c>
      <c r="C8" t="s">
        <v>151</v>
      </c>
      <c r="G8" t="s">
        <v>152</v>
      </c>
      <c r="I8" t="s">
        <v>151</v>
      </c>
    </row>
    <row r="9" ht="6" customHeight="1"/>
    <row r="10" spans="1:10" ht="12.75">
      <c r="A10" t="s">
        <v>150</v>
      </c>
      <c r="D10" t="s">
        <v>153</v>
      </c>
      <c r="G10" t="s">
        <v>150</v>
      </c>
      <c r="J10" t="s">
        <v>153</v>
      </c>
    </row>
    <row r="11" spans="1:7" ht="12.75">
      <c r="A11" t="s">
        <v>154</v>
      </c>
      <c r="G11" t="s">
        <v>154</v>
      </c>
    </row>
    <row r="12" ht="13.5" thickBot="1"/>
    <row r="13" spans="2:10" ht="19.5" customHeight="1" thickBot="1">
      <c r="B13" s="6" t="s">
        <v>155</v>
      </c>
      <c r="C13" s="6" t="s">
        <v>156</v>
      </c>
      <c r="D13" s="6" t="s">
        <v>157</v>
      </c>
      <c r="H13" s="6" t="s">
        <v>155</v>
      </c>
      <c r="I13" s="6" t="s">
        <v>156</v>
      </c>
      <c r="J13" s="6" t="s">
        <v>157</v>
      </c>
    </row>
    <row r="14" spans="2:10" ht="19.5" customHeight="1" thickBot="1">
      <c r="B14" s="15"/>
      <c r="C14" s="15"/>
      <c r="D14" s="15"/>
      <c r="H14" s="15"/>
      <c r="I14" s="15"/>
      <c r="J14" s="15"/>
    </row>
    <row r="15" spans="2:11" ht="19.5" customHeight="1" thickBot="1">
      <c r="B15" s="15"/>
      <c r="D15" s="15"/>
      <c r="E15" s="16" t="s">
        <v>158</v>
      </c>
      <c r="H15" s="15"/>
      <c r="J15" s="15"/>
      <c r="K15" s="16" t="s">
        <v>158</v>
      </c>
    </row>
    <row r="16" spans="4:11" ht="19.5" customHeight="1" thickBot="1">
      <c r="D16" s="15"/>
      <c r="E16" s="16" t="s">
        <v>159</v>
      </c>
      <c r="J16" s="15"/>
      <c r="K16" s="16" t="s">
        <v>159</v>
      </c>
    </row>
    <row r="17" spans="1:7" ht="12.75">
      <c r="A17" s="17" t="s">
        <v>160</v>
      </c>
      <c r="G17" s="17" t="s">
        <v>160</v>
      </c>
    </row>
    <row r="19" spans="1:8" ht="12.75">
      <c r="A19" s="14" t="s">
        <v>143</v>
      </c>
      <c r="B19" s="14"/>
      <c r="G19" s="14" t="s">
        <v>143</v>
      </c>
      <c r="H19" s="14"/>
    </row>
    <row r="20" spans="1:8" ht="12.75">
      <c r="A20" s="14" t="s">
        <v>144</v>
      </c>
      <c r="B20" s="14"/>
      <c r="G20" s="14" t="s">
        <v>144</v>
      </c>
      <c r="H20" s="14"/>
    </row>
    <row r="22" spans="1:10" ht="12.75">
      <c r="A22" s="14" t="s">
        <v>145</v>
      </c>
      <c r="B22" s="14"/>
      <c r="C22" s="14" t="s">
        <v>146</v>
      </c>
      <c r="D22" s="14"/>
      <c r="G22" s="14" t="s">
        <v>145</v>
      </c>
      <c r="H22" s="14"/>
      <c r="I22" s="14" t="s">
        <v>146</v>
      </c>
      <c r="J22" s="14"/>
    </row>
    <row r="24" spans="1:10" ht="12.75">
      <c r="A24" t="s">
        <v>147</v>
      </c>
      <c r="B24" t="s">
        <v>148</v>
      </c>
      <c r="C24" t="s">
        <v>149</v>
      </c>
      <c r="D24" s="13">
        <v>37219</v>
      </c>
      <c r="G24" t="s">
        <v>147</v>
      </c>
      <c r="H24" t="s">
        <v>148</v>
      </c>
      <c r="I24" t="s">
        <v>149</v>
      </c>
      <c r="J24" s="13">
        <v>37219</v>
      </c>
    </row>
    <row r="26" spans="1:9" ht="12.75">
      <c r="A26" t="s">
        <v>152</v>
      </c>
      <c r="C26" t="s">
        <v>151</v>
      </c>
      <c r="G26" t="s">
        <v>152</v>
      </c>
      <c r="I26" t="s">
        <v>151</v>
      </c>
    </row>
    <row r="28" spans="1:10" ht="12.75">
      <c r="A28" t="s">
        <v>150</v>
      </c>
      <c r="D28" t="s">
        <v>153</v>
      </c>
      <c r="G28" t="s">
        <v>150</v>
      </c>
      <c r="J28" t="s">
        <v>153</v>
      </c>
    </row>
    <row r="29" spans="1:7" ht="12.75">
      <c r="A29" t="s">
        <v>154</v>
      </c>
      <c r="G29" t="s">
        <v>154</v>
      </c>
    </row>
    <row r="30" ht="13.5" thickBot="1"/>
    <row r="31" spans="2:10" ht="13.5" thickBot="1">
      <c r="B31" s="6" t="s">
        <v>155</v>
      </c>
      <c r="C31" s="6" t="s">
        <v>156</v>
      </c>
      <c r="D31" s="6" t="s">
        <v>157</v>
      </c>
      <c r="H31" s="6" t="s">
        <v>155</v>
      </c>
      <c r="I31" s="6" t="s">
        <v>156</v>
      </c>
      <c r="J31" s="6" t="s">
        <v>157</v>
      </c>
    </row>
    <row r="32" spans="2:10" ht="19.5" customHeight="1" thickBot="1">
      <c r="B32" s="15"/>
      <c r="C32" s="15"/>
      <c r="D32" s="15"/>
      <c r="H32" s="15"/>
      <c r="I32" s="15"/>
      <c r="J32" s="15"/>
    </row>
    <row r="33" spans="2:11" ht="19.5" customHeight="1" thickBot="1">
      <c r="B33" s="15"/>
      <c r="D33" s="15"/>
      <c r="E33" s="16" t="s">
        <v>158</v>
      </c>
      <c r="H33" s="15"/>
      <c r="J33" s="15"/>
      <c r="K33" s="16" t="s">
        <v>158</v>
      </c>
    </row>
    <row r="34" spans="4:11" ht="19.5" customHeight="1" thickBot="1">
      <c r="D34" s="15"/>
      <c r="E34" s="16" t="s">
        <v>159</v>
      </c>
      <c r="J34" s="15"/>
      <c r="K34" s="16" t="s">
        <v>159</v>
      </c>
    </row>
    <row r="35" spans="1:7" ht="12.75">
      <c r="A35" s="17" t="s">
        <v>160</v>
      </c>
      <c r="G35" s="17" t="s">
        <v>160</v>
      </c>
    </row>
  </sheetData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8" sqref="A8"/>
    </sheetView>
  </sheetViews>
  <sheetFormatPr defaultColWidth="11.421875" defaultRowHeight="12.75"/>
  <cols>
    <col min="1" max="2" width="11.7109375" style="0" customWidth="1"/>
    <col min="3" max="5" width="5.7109375" style="0" customWidth="1"/>
    <col min="6" max="6" width="16.7109375" style="0" customWidth="1"/>
    <col min="7" max="8" width="12.7109375" style="0" customWidth="1"/>
    <col min="9" max="9" width="5.7109375" style="0" customWidth="1"/>
  </cols>
  <sheetData>
    <row r="1" ht="15">
      <c r="B1" s="12" t="s">
        <v>134</v>
      </c>
    </row>
    <row r="4" ht="13.5" thickBot="1"/>
    <row r="5" spans="1:9" ht="13.5" thickBot="1">
      <c r="A5" s="6" t="s">
        <v>68</v>
      </c>
      <c r="B5" s="6" t="s">
        <v>69</v>
      </c>
      <c r="C5" s="6">
        <v>1</v>
      </c>
      <c r="D5" s="6">
        <v>2</v>
      </c>
      <c r="E5" s="6">
        <v>3</v>
      </c>
      <c r="F5" s="6" t="s">
        <v>70</v>
      </c>
      <c r="G5" s="6" t="s">
        <v>105</v>
      </c>
      <c r="H5" s="6" t="s">
        <v>104</v>
      </c>
      <c r="I5" s="6" t="s">
        <v>6</v>
      </c>
    </row>
    <row r="6" spans="1:9" ht="13.5" thickBot="1">
      <c r="A6" s="6"/>
      <c r="B6" s="6"/>
      <c r="C6" s="6"/>
      <c r="D6" s="6"/>
      <c r="E6" s="6"/>
      <c r="F6" s="6" t="s">
        <v>108</v>
      </c>
      <c r="G6" s="6" t="s">
        <v>129</v>
      </c>
      <c r="H6" s="6"/>
      <c r="I6" s="6"/>
    </row>
    <row r="7" spans="1:9" ht="13.5" thickBot="1">
      <c r="A7" s="6" t="s">
        <v>106</v>
      </c>
      <c r="B7" s="6" t="s">
        <v>15</v>
      </c>
      <c r="C7" s="6"/>
      <c r="D7" s="6"/>
      <c r="E7" s="28"/>
      <c r="F7" s="6"/>
      <c r="G7" s="6"/>
      <c r="H7" s="6">
        <f aca="true" t="shared" si="0" ref="H7:H12">F7*G7</f>
        <v>0</v>
      </c>
      <c r="I7" s="6"/>
    </row>
    <row r="8" spans="1:9" ht="13.5" thickBot="1">
      <c r="A8" s="6" t="s">
        <v>176</v>
      </c>
      <c r="B8" s="6" t="s">
        <v>101</v>
      </c>
      <c r="C8" s="6"/>
      <c r="D8" s="6"/>
      <c r="E8" s="6"/>
      <c r="F8" s="6"/>
      <c r="G8" s="6"/>
      <c r="H8" s="6">
        <f t="shared" si="0"/>
        <v>0</v>
      </c>
      <c r="I8" s="6"/>
    </row>
    <row r="9" spans="1:9" ht="13.5" thickBot="1">
      <c r="A9" s="6" t="s">
        <v>107</v>
      </c>
      <c r="B9" s="6" t="s">
        <v>15</v>
      </c>
      <c r="C9" s="6"/>
      <c r="D9" s="6"/>
      <c r="E9" s="6"/>
      <c r="F9" s="6"/>
      <c r="G9" s="6"/>
      <c r="H9" s="6">
        <f t="shared" si="0"/>
        <v>0</v>
      </c>
      <c r="I9" s="6"/>
    </row>
    <row r="10" spans="1:9" ht="13.5" thickBot="1">
      <c r="A10" s="6" t="s">
        <v>91</v>
      </c>
      <c r="B10" s="6" t="s">
        <v>49</v>
      </c>
      <c r="C10" s="6"/>
      <c r="D10" s="6"/>
      <c r="E10" s="6"/>
      <c r="F10" s="6"/>
      <c r="G10" s="6"/>
      <c r="H10" s="6">
        <f t="shared" si="0"/>
        <v>0</v>
      </c>
      <c r="I10" s="6"/>
    </row>
    <row r="11" spans="1:9" ht="13.5" thickBot="1">
      <c r="A11" s="6" t="s">
        <v>97</v>
      </c>
      <c r="B11" s="6" t="s">
        <v>10</v>
      </c>
      <c r="C11" s="6"/>
      <c r="D11" s="6"/>
      <c r="E11" s="6"/>
      <c r="F11" s="6"/>
      <c r="G11" s="6"/>
      <c r="H11" s="6">
        <f t="shared" si="0"/>
        <v>0</v>
      </c>
      <c r="I11" s="6"/>
    </row>
    <row r="12" spans="1:9" ht="13.5" thickBot="1">
      <c r="A12" s="6" t="s">
        <v>126</v>
      </c>
      <c r="B12" s="6" t="s">
        <v>127</v>
      </c>
      <c r="C12" s="6"/>
      <c r="D12" s="6"/>
      <c r="E12" s="6"/>
      <c r="F12" s="6"/>
      <c r="G12" s="6"/>
      <c r="H12" s="6">
        <f t="shared" si="0"/>
        <v>0</v>
      </c>
      <c r="I12" s="6"/>
    </row>
    <row r="13" spans="1:9" ht="13.5" thickBot="1">
      <c r="A13" s="6"/>
      <c r="B13" s="6"/>
      <c r="C13" s="6"/>
      <c r="D13" s="6"/>
      <c r="E13" s="6"/>
      <c r="F13" s="6" t="s">
        <v>109</v>
      </c>
      <c r="G13" s="6" t="s">
        <v>130</v>
      </c>
      <c r="H13" s="6"/>
      <c r="I13" s="6"/>
    </row>
    <row r="14" spans="1:9" ht="13.5" thickBot="1">
      <c r="A14" s="6" t="s">
        <v>81</v>
      </c>
      <c r="B14" s="6" t="s">
        <v>59</v>
      </c>
      <c r="C14" s="6"/>
      <c r="D14" s="6"/>
      <c r="E14" s="6"/>
      <c r="F14" s="6"/>
      <c r="G14" s="6"/>
      <c r="H14" s="6">
        <f aca="true" t="shared" si="1" ref="H14:H19">F14*G14*1.25</f>
        <v>0</v>
      </c>
      <c r="I14" s="6"/>
    </row>
    <row r="15" spans="1:9" ht="13.5" thickBot="1">
      <c r="A15" s="6" t="s">
        <v>80</v>
      </c>
      <c r="B15" s="6" t="s">
        <v>65</v>
      </c>
      <c r="C15" s="6"/>
      <c r="D15" s="6"/>
      <c r="E15" s="6"/>
      <c r="F15" s="6"/>
      <c r="G15" s="6"/>
      <c r="H15" s="6">
        <f t="shared" si="1"/>
        <v>0</v>
      </c>
      <c r="I15" s="6"/>
    </row>
    <row r="16" spans="1:9" ht="13.5" thickBot="1">
      <c r="A16" s="6" t="s">
        <v>82</v>
      </c>
      <c r="B16" s="6" t="s">
        <v>13</v>
      </c>
      <c r="C16" s="6"/>
      <c r="D16" s="6"/>
      <c r="E16" s="6"/>
      <c r="F16" s="6"/>
      <c r="G16" s="6"/>
      <c r="H16" s="6">
        <f t="shared" si="1"/>
        <v>0</v>
      </c>
      <c r="I16" s="6"/>
    </row>
    <row r="17" spans="1:9" ht="13.5" thickBot="1">
      <c r="A17" s="6" t="s">
        <v>102</v>
      </c>
      <c r="B17" s="6" t="s">
        <v>103</v>
      </c>
      <c r="C17" s="6"/>
      <c r="D17" s="6"/>
      <c r="E17" s="6"/>
      <c r="F17" s="6"/>
      <c r="G17" s="6"/>
      <c r="H17" s="6">
        <f t="shared" si="1"/>
        <v>0</v>
      </c>
      <c r="I17" s="6"/>
    </row>
    <row r="18" spans="1:9" ht="13.5" thickBot="1">
      <c r="A18" s="6" t="s">
        <v>110</v>
      </c>
      <c r="B18" s="6" t="s">
        <v>28</v>
      </c>
      <c r="C18" s="6"/>
      <c r="D18" s="6"/>
      <c r="E18" s="6"/>
      <c r="F18" s="6"/>
      <c r="G18" s="6"/>
      <c r="H18" s="6">
        <f t="shared" si="1"/>
        <v>0</v>
      </c>
      <c r="I18" s="6"/>
    </row>
    <row r="19" spans="1:9" ht="13.5" thickBot="1">
      <c r="A19" s="6" t="s">
        <v>79</v>
      </c>
      <c r="B19" s="6" t="s">
        <v>50</v>
      </c>
      <c r="C19" s="6"/>
      <c r="D19" s="6"/>
      <c r="E19" s="6"/>
      <c r="F19" s="6"/>
      <c r="G19" s="6"/>
      <c r="H19" s="6">
        <f t="shared" si="1"/>
        <v>0</v>
      </c>
      <c r="I19" s="6"/>
    </row>
    <row r="20" spans="1:9" ht="13.5" thickBot="1">
      <c r="A20" s="6"/>
      <c r="B20" s="6"/>
      <c r="C20" s="6"/>
      <c r="D20" s="6"/>
      <c r="E20" s="6"/>
      <c r="F20" s="6" t="s">
        <v>111</v>
      </c>
      <c r="G20" s="6" t="s">
        <v>131</v>
      </c>
      <c r="H20" s="6"/>
      <c r="I20" s="6"/>
    </row>
    <row r="21" spans="1:9" ht="13.5" thickBot="1">
      <c r="A21" s="6" t="s">
        <v>88</v>
      </c>
      <c r="B21" s="6" t="s">
        <v>58</v>
      </c>
      <c r="C21" s="6"/>
      <c r="D21" s="6"/>
      <c r="E21" s="6"/>
      <c r="F21" s="6"/>
      <c r="G21" s="6"/>
      <c r="H21" s="6">
        <f>F21*G21</f>
        <v>0</v>
      </c>
      <c r="I21" s="6"/>
    </row>
    <row r="22" spans="1:9" ht="13.5" thickBot="1">
      <c r="A22" s="6" t="s">
        <v>77</v>
      </c>
      <c r="B22" s="6" t="s">
        <v>29</v>
      </c>
      <c r="C22" s="6"/>
      <c r="D22" s="6"/>
      <c r="E22" s="6"/>
      <c r="F22" s="6"/>
      <c r="G22" s="6"/>
      <c r="H22" s="6">
        <f aca="true" t="shared" si="2" ref="H22:H40">F22*G22</f>
        <v>0</v>
      </c>
      <c r="I22" s="6"/>
    </row>
    <row r="23" spans="1:9" ht="13.5" thickBot="1">
      <c r="A23" s="6" t="s">
        <v>112</v>
      </c>
      <c r="B23" s="6" t="s">
        <v>67</v>
      </c>
      <c r="C23" s="6"/>
      <c r="D23" s="6"/>
      <c r="E23" s="6"/>
      <c r="F23" s="6"/>
      <c r="G23" s="6"/>
      <c r="H23" s="6">
        <f t="shared" si="2"/>
        <v>0</v>
      </c>
      <c r="I23" s="6"/>
    </row>
    <row r="24" spans="1:9" ht="13.5" thickBot="1">
      <c r="A24" s="6" t="s">
        <v>94</v>
      </c>
      <c r="B24" s="6" t="s">
        <v>51</v>
      </c>
      <c r="C24" s="6"/>
      <c r="D24" s="6"/>
      <c r="E24" s="6"/>
      <c r="F24" s="6"/>
      <c r="G24" s="6"/>
      <c r="H24" s="6">
        <f t="shared" si="2"/>
        <v>0</v>
      </c>
      <c r="I24" s="6"/>
    </row>
    <row r="25" spans="1:9" ht="13.5" thickBot="1">
      <c r="A25" s="6" t="s">
        <v>113</v>
      </c>
      <c r="B25" s="6" t="s">
        <v>114</v>
      </c>
      <c r="C25" s="6"/>
      <c r="D25" s="6"/>
      <c r="E25" s="6"/>
      <c r="F25" s="6"/>
      <c r="G25" s="6"/>
      <c r="H25" s="6">
        <f t="shared" si="2"/>
        <v>0</v>
      </c>
      <c r="I25" s="6"/>
    </row>
    <row r="26" spans="1:9" ht="13.5" thickBot="1">
      <c r="A26" s="6" t="s">
        <v>98</v>
      </c>
      <c r="B26" s="6" t="s">
        <v>15</v>
      </c>
      <c r="C26" s="6"/>
      <c r="D26" s="6"/>
      <c r="E26" s="6"/>
      <c r="F26" s="6"/>
      <c r="G26" s="6"/>
      <c r="H26" s="6">
        <f t="shared" si="2"/>
        <v>0</v>
      </c>
      <c r="I26" s="6"/>
    </row>
    <row r="27" spans="1:9" ht="13.5" thickBot="1">
      <c r="A27" s="6"/>
      <c r="B27" s="6"/>
      <c r="C27" s="6"/>
      <c r="D27" s="6"/>
      <c r="E27" s="6"/>
      <c r="F27" s="6" t="s">
        <v>115</v>
      </c>
      <c r="G27" s="6" t="s">
        <v>132</v>
      </c>
      <c r="H27" s="6"/>
      <c r="I27" s="6"/>
    </row>
    <row r="28" spans="1:9" ht="13.5" thickBot="1">
      <c r="A28" s="6" t="s">
        <v>116</v>
      </c>
      <c r="B28" s="6" t="s">
        <v>57</v>
      </c>
      <c r="C28" s="6"/>
      <c r="D28" s="6"/>
      <c r="E28" s="6"/>
      <c r="F28" s="6"/>
      <c r="G28" s="6"/>
      <c r="H28" s="6">
        <f t="shared" si="2"/>
        <v>0</v>
      </c>
      <c r="I28" s="6"/>
    </row>
    <row r="29" spans="1:9" ht="13.5" thickBot="1">
      <c r="A29" s="6" t="s">
        <v>117</v>
      </c>
      <c r="B29" s="6" t="s">
        <v>66</v>
      </c>
      <c r="C29" s="6"/>
      <c r="D29" s="6"/>
      <c r="E29" s="6"/>
      <c r="F29" s="6"/>
      <c r="G29" s="6"/>
      <c r="H29" s="6">
        <f t="shared" si="2"/>
        <v>0</v>
      </c>
      <c r="I29" s="6"/>
    </row>
    <row r="30" spans="1:9" ht="13.5" thickBot="1">
      <c r="A30" s="6" t="s">
        <v>93</v>
      </c>
      <c r="B30" s="6" t="s">
        <v>52</v>
      </c>
      <c r="C30" s="6"/>
      <c r="D30" s="6"/>
      <c r="E30" s="6"/>
      <c r="F30" s="6"/>
      <c r="G30" s="6"/>
      <c r="H30" s="6">
        <f t="shared" si="2"/>
        <v>0</v>
      </c>
      <c r="I30" s="6"/>
    </row>
    <row r="31" spans="1:9" ht="13.5" thickBot="1">
      <c r="A31" s="6" t="s">
        <v>118</v>
      </c>
      <c r="B31" s="6" t="s">
        <v>119</v>
      </c>
      <c r="C31" s="6"/>
      <c r="D31" s="6"/>
      <c r="E31" s="6"/>
      <c r="F31" s="6"/>
      <c r="G31" s="6"/>
      <c r="H31" s="6">
        <f t="shared" si="2"/>
        <v>0</v>
      </c>
      <c r="I31" s="6"/>
    </row>
    <row r="32" spans="1:9" ht="13.5" thickBot="1">
      <c r="A32" s="6" t="s">
        <v>96</v>
      </c>
      <c r="B32" s="6" t="s">
        <v>100</v>
      </c>
      <c r="C32" s="6"/>
      <c r="D32" s="6"/>
      <c r="E32" s="6"/>
      <c r="F32" s="6"/>
      <c r="G32" s="6"/>
      <c r="H32" s="6">
        <f t="shared" si="2"/>
        <v>0</v>
      </c>
      <c r="I32" s="6"/>
    </row>
    <row r="33" spans="1:9" ht="13.5" thickBot="1">
      <c r="A33" s="6" t="s">
        <v>76</v>
      </c>
      <c r="B33" s="6" t="s">
        <v>30</v>
      </c>
      <c r="C33" s="6"/>
      <c r="D33" s="6"/>
      <c r="E33" s="6"/>
      <c r="F33" s="6"/>
      <c r="G33" s="6"/>
      <c r="H33" s="6">
        <f t="shared" si="2"/>
        <v>0</v>
      </c>
      <c r="I33" s="6"/>
    </row>
    <row r="34" spans="1:9" ht="13.5" thickBot="1">
      <c r="A34" s="6"/>
      <c r="B34" s="6"/>
      <c r="C34" s="6"/>
      <c r="D34" s="6"/>
      <c r="E34" s="6"/>
      <c r="F34" s="6" t="s">
        <v>120</v>
      </c>
      <c r="G34" s="6" t="s">
        <v>133</v>
      </c>
      <c r="H34" s="6"/>
      <c r="I34" s="6"/>
    </row>
    <row r="35" spans="1:9" ht="13.5" thickBot="1">
      <c r="A35" s="6" t="s">
        <v>121</v>
      </c>
      <c r="B35" s="6" t="s">
        <v>56</v>
      </c>
      <c r="C35" s="6"/>
      <c r="D35" s="6"/>
      <c r="E35" s="6"/>
      <c r="F35" s="6"/>
      <c r="G35" s="6"/>
      <c r="H35" s="6">
        <f t="shared" si="2"/>
        <v>0</v>
      </c>
      <c r="I35" s="6"/>
    </row>
    <row r="36" spans="1:9" ht="13.5" thickBot="1">
      <c r="A36" s="6" t="s">
        <v>92</v>
      </c>
      <c r="B36" s="6" t="s">
        <v>48</v>
      </c>
      <c r="C36" s="6"/>
      <c r="D36" s="6"/>
      <c r="E36" s="6"/>
      <c r="F36" s="6"/>
      <c r="G36" s="6"/>
      <c r="H36" s="6">
        <f t="shared" si="2"/>
        <v>0</v>
      </c>
      <c r="I36" s="6"/>
    </row>
    <row r="37" spans="1:9" ht="13.5" thickBot="1">
      <c r="A37" s="6" t="s">
        <v>95</v>
      </c>
      <c r="B37" s="6" t="s">
        <v>122</v>
      </c>
      <c r="C37" s="6"/>
      <c r="D37" s="6"/>
      <c r="E37" s="6"/>
      <c r="F37" s="6"/>
      <c r="G37" s="6"/>
      <c r="H37" s="6">
        <f t="shared" si="2"/>
        <v>0</v>
      </c>
      <c r="I37" s="6"/>
    </row>
    <row r="38" spans="1:9" ht="13.5" thickBot="1">
      <c r="A38" s="6" t="s">
        <v>86</v>
      </c>
      <c r="B38" s="6" t="s">
        <v>64</v>
      </c>
      <c r="C38" s="6"/>
      <c r="D38" s="6"/>
      <c r="E38" s="6"/>
      <c r="F38" s="6"/>
      <c r="G38" s="6"/>
      <c r="H38" s="6">
        <f t="shared" si="2"/>
        <v>0</v>
      </c>
      <c r="I38" s="6"/>
    </row>
    <row r="39" spans="1:9" ht="13.5" thickBot="1">
      <c r="A39" s="6" t="s">
        <v>123</v>
      </c>
      <c r="B39" s="6" t="s">
        <v>124</v>
      </c>
      <c r="C39" s="6"/>
      <c r="D39" s="6"/>
      <c r="E39" s="6"/>
      <c r="F39" s="6"/>
      <c r="G39" s="6"/>
      <c r="H39" s="6">
        <f t="shared" si="2"/>
        <v>0</v>
      </c>
      <c r="I39" s="6"/>
    </row>
    <row r="40" spans="1:9" ht="13.5" thickBot="1">
      <c r="A40" s="6" t="s">
        <v>125</v>
      </c>
      <c r="B40" s="6" t="s">
        <v>31</v>
      </c>
      <c r="C40" s="6"/>
      <c r="D40" s="6"/>
      <c r="E40" s="6"/>
      <c r="F40" s="6"/>
      <c r="G40" s="6"/>
      <c r="H40" s="6">
        <f t="shared" si="2"/>
        <v>0</v>
      </c>
      <c r="I40" s="6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D2" sqref="D2:D36"/>
    </sheetView>
  </sheetViews>
  <sheetFormatPr defaultColWidth="11.421875" defaultRowHeight="12.75"/>
  <cols>
    <col min="1" max="1" width="7.7109375" style="0" customWidth="1"/>
    <col min="4" max="4" width="10.421875" style="33" customWidth="1"/>
  </cols>
  <sheetData>
    <row r="1" ht="13.5" thickBot="1">
      <c r="A1" s="3"/>
    </row>
    <row r="2" spans="1:3" ht="13.5" thickBot="1">
      <c r="A2" s="6" t="s">
        <v>1</v>
      </c>
      <c r="B2" s="6" t="s">
        <v>0</v>
      </c>
      <c r="C2" s="6" t="s">
        <v>2</v>
      </c>
    </row>
    <row r="3" spans="1:3" ht="12.75">
      <c r="A3" s="18"/>
      <c r="B3" s="2" t="s">
        <v>9</v>
      </c>
      <c r="C3" s="2" t="s">
        <v>10</v>
      </c>
    </row>
    <row r="4" spans="1:3" ht="12.75">
      <c r="A4" s="19"/>
      <c r="B4" s="2" t="s">
        <v>12</v>
      </c>
      <c r="C4" s="2" t="s">
        <v>13</v>
      </c>
    </row>
    <row r="5" spans="1:3" ht="12.75">
      <c r="A5" s="19" t="s">
        <v>8</v>
      </c>
      <c r="B5" s="2" t="s">
        <v>16</v>
      </c>
      <c r="C5" s="2" t="s">
        <v>15</v>
      </c>
    </row>
    <row r="6" spans="1:3" ht="12.75">
      <c r="A6" s="19"/>
      <c r="B6" s="2" t="s">
        <v>17</v>
      </c>
      <c r="C6" s="2" t="s">
        <v>18</v>
      </c>
    </row>
    <row r="7" spans="1:3" ht="12.75">
      <c r="A7" s="19"/>
      <c r="B7" s="2" t="s">
        <v>24</v>
      </c>
      <c r="C7" s="2" t="s">
        <v>19</v>
      </c>
    </row>
    <row r="8" spans="1:3" ht="13.5" thickBot="1">
      <c r="A8" s="22"/>
      <c r="B8" s="23"/>
      <c r="C8" s="23"/>
    </row>
    <row r="9" spans="1:3" ht="12.75">
      <c r="A9" s="19" t="s">
        <v>20</v>
      </c>
      <c r="B9" s="2" t="s">
        <v>23</v>
      </c>
      <c r="C9" s="2" t="s">
        <v>15</v>
      </c>
    </row>
    <row r="10" spans="1:3" ht="12.75">
      <c r="A10" s="19"/>
      <c r="B10" s="2" t="s">
        <v>171</v>
      </c>
      <c r="C10" s="2" t="s">
        <v>28</v>
      </c>
    </row>
    <row r="11" spans="1:3" ht="12.75">
      <c r="A11" s="19" t="s">
        <v>32</v>
      </c>
      <c r="B11" s="8" t="s">
        <v>25</v>
      </c>
      <c r="C11" s="2" t="s">
        <v>29</v>
      </c>
    </row>
    <row r="12" spans="1:3" ht="12.75">
      <c r="A12" s="19" t="s">
        <v>21</v>
      </c>
      <c r="B12" s="2" t="s">
        <v>26</v>
      </c>
      <c r="C12" s="2" t="s">
        <v>30</v>
      </c>
    </row>
    <row r="13" spans="1:3" ht="12.75">
      <c r="A13" s="19" t="s">
        <v>22</v>
      </c>
      <c r="B13" s="2" t="s">
        <v>27</v>
      </c>
      <c r="C13" s="2" t="s">
        <v>31</v>
      </c>
    </row>
    <row r="14" spans="1:3" ht="13.5" thickBot="1">
      <c r="A14" s="20" t="s">
        <v>5</v>
      </c>
      <c r="B14" s="26"/>
      <c r="C14" s="26"/>
    </row>
    <row r="15" spans="1:3" ht="13.5" thickBot="1">
      <c r="A15" s="21"/>
      <c r="B15" s="24"/>
      <c r="C15" s="24"/>
    </row>
    <row r="16" spans="1:3" ht="12.75">
      <c r="A16" s="19" t="s">
        <v>8</v>
      </c>
      <c r="B16" s="2" t="s">
        <v>61</v>
      </c>
      <c r="C16" s="2" t="s">
        <v>15</v>
      </c>
    </row>
    <row r="17" spans="1:3" ht="12.75">
      <c r="A17" s="19" t="s">
        <v>33</v>
      </c>
      <c r="B17" s="2" t="s">
        <v>62</v>
      </c>
      <c r="C17" s="2" t="s">
        <v>65</v>
      </c>
    </row>
    <row r="18" spans="1:3" ht="12.75">
      <c r="A18" s="19" t="s">
        <v>21</v>
      </c>
      <c r="B18" s="2" t="s">
        <v>168</v>
      </c>
      <c r="C18" s="2" t="s">
        <v>169</v>
      </c>
    </row>
    <row r="19" spans="1:3" ht="12.75">
      <c r="A19" s="19" t="s">
        <v>34</v>
      </c>
      <c r="B19" s="2" t="s">
        <v>63</v>
      </c>
      <c r="C19" s="2" t="s">
        <v>67</v>
      </c>
    </row>
    <row r="20" spans="1:3" ht="12.75">
      <c r="A20" s="19" t="s">
        <v>35</v>
      </c>
      <c r="B20" s="2"/>
      <c r="C20" s="2"/>
    </row>
    <row r="21" spans="1:3" ht="13.5" thickBot="1">
      <c r="A21" s="20" t="s">
        <v>5</v>
      </c>
      <c r="B21" s="26"/>
      <c r="C21" s="26"/>
    </row>
    <row r="22" spans="1:3" ht="13.5" thickBot="1">
      <c r="A22" s="22"/>
      <c r="B22" s="23"/>
      <c r="C22" s="23"/>
    </row>
    <row r="23" spans="1:3" ht="12.75">
      <c r="A23" s="19"/>
      <c r="B23" s="2" t="s">
        <v>170</v>
      </c>
      <c r="C23" s="2" t="s">
        <v>49</v>
      </c>
    </row>
    <row r="24" spans="1:3" ht="12.75">
      <c r="A24" s="19"/>
      <c r="B24" s="2" t="s">
        <v>45</v>
      </c>
      <c r="C24" s="2" t="s">
        <v>50</v>
      </c>
    </row>
    <row r="25" spans="1:3" ht="12.75">
      <c r="A25" s="19" t="s">
        <v>166</v>
      </c>
      <c r="B25" s="29" t="s">
        <v>174</v>
      </c>
      <c r="C25" s="2" t="s">
        <v>175</v>
      </c>
    </row>
    <row r="26" spans="1:3" ht="12.75">
      <c r="A26" s="19"/>
      <c r="B26" s="2" t="s">
        <v>46</v>
      </c>
      <c r="C26" s="2" t="s">
        <v>52</v>
      </c>
    </row>
    <row r="27" spans="1:3" ht="12.75">
      <c r="A27" s="19"/>
      <c r="B27" s="2" t="s">
        <v>47</v>
      </c>
      <c r="C27" s="2" t="s">
        <v>167</v>
      </c>
    </row>
    <row r="28" spans="1:3" ht="13.5" thickBot="1">
      <c r="A28" s="20" t="s">
        <v>5</v>
      </c>
      <c r="B28" s="26"/>
      <c r="C28" s="26"/>
    </row>
    <row r="29" spans="1:3" ht="13.5" thickBot="1">
      <c r="A29" s="25"/>
      <c r="B29" s="24"/>
      <c r="C29" s="24"/>
    </row>
    <row r="30" spans="1:3" ht="12.75">
      <c r="A30" s="19"/>
      <c r="B30" s="8" t="s">
        <v>173</v>
      </c>
      <c r="C30" s="2" t="s">
        <v>172</v>
      </c>
    </row>
    <row r="31" spans="1:3" ht="12.75">
      <c r="A31" s="19" t="s">
        <v>36</v>
      </c>
      <c r="B31" s="2" t="s">
        <v>60</v>
      </c>
      <c r="C31" s="2" t="s">
        <v>59</v>
      </c>
    </row>
    <row r="32" spans="1:3" ht="12.75">
      <c r="A32" s="19"/>
      <c r="B32" s="2" t="s">
        <v>53</v>
      </c>
      <c r="C32" s="2" t="s">
        <v>58</v>
      </c>
    </row>
    <row r="33" spans="1:3" ht="12.75">
      <c r="A33" s="19" t="s">
        <v>37</v>
      </c>
      <c r="B33" s="2" t="s">
        <v>54</v>
      </c>
      <c r="C33" s="2" t="s">
        <v>57</v>
      </c>
    </row>
    <row r="34" spans="1:3" ht="12.75">
      <c r="A34" s="19"/>
      <c r="B34" s="2" t="s">
        <v>55</v>
      </c>
      <c r="C34" s="2" t="s">
        <v>56</v>
      </c>
    </row>
    <row r="35" spans="1:3" ht="13.5" thickBot="1">
      <c r="A35" s="20" t="s">
        <v>5</v>
      </c>
      <c r="B35" s="26"/>
      <c r="C35" s="26"/>
    </row>
    <row r="36" spans="1:3" ht="13.5" thickBot="1">
      <c r="A36" s="25"/>
      <c r="B36" s="24"/>
      <c r="C36" s="24"/>
    </row>
    <row r="37" ht="12.75">
      <c r="D37" s="35"/>
    </row>
    <row r="38" ht="12.75">
      <c r="D38" s="35"/>
    </row>
    <row r="39" ht="12.75">
      <c r="D39" s="35"/>
    </row>
    <row r="40" ht="12.75">
      <c r="D40" s="35"/>
    </row>
    <row r="41" spans="2:4" ht="12.75">
      <c r="B41" s="5" t="s">
        <v>38</v>
      </c>
      <c r="C41" t="s">
        <v>179</v>
      </c>
      <c r="D41" s="35"/>
    </row>
    <row r="42" spans="2:4" ht="12.75">
      <c r="B42" s="5" t="s">
        <v>39</v>
      </c>
      <c r="C42" t="s">
        <v>180</v>
      </c>
      <c r="D42" s="35"/>
    </row>
    <row r="43" spans="2:4" ht="12.75">
      <c r="B43" s="5" t="s">
        <v>40</v>
      </c>
      <c r="C43" t="s">
        <v>8</v>
      </c>
      <c r="D43" s="35"/>
    </row>
    <row r="44" spans="2:4" ht="12.75">
      <c r="B44" s="5" t="s">
        <v>41</v>
      </c>
      <c r="C44" t="s">
        <v>181</v>
      </c>
      <c r="D44" s="35"/>
    </row>
    <row r="45" spans="2:4" ht="12.75">
      <c r="B45" s="5" t="s">
        <v>42</v>
      </c>
      <c r="C45" t="s">
        <v>182</v>
      </c>
      <c r="D45" s="35"/>
    </row>
    <row r="46" spans="2:4" ht="12.75">
      <c r="B46" s="5" t="s">
        <v>43</v>
      </c>
      <c r="D46" s="35"/>
    </row>
    <row r="47" ht="12.75">
      <c r="D47" s="35"/>
    </row>
    <row r="48" ht="12.75">
      <c r="D48" s="35"/>
    </row>
    <row r="49" spans="2:4" ht="12.75">
      <c r="B49" t="s">
        <v>161</v>
      </c>
      <c r="D49" s="35"/>
    </row>
    <row r="50" spans="2:4" ht="12.75">
      <c r="B50" s="27" t="s">
        <v>164</v>
      </c>
      <c r="D50" s="35"/>
    </row>
    <row r="51" spans="2:4" ht="12.75">
      <c r="B51" s="5" t="s">
        <v>165</v>
      </c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>Coupe de France Résultats</dc:subject>
  <dc:creator>Arnaud Courty</dc:creator>
  <cp:keywords/>
  <dc:description/>
  <cp:lastModifiedBy>Arnaud Courty</cp:lastModifiedBy>
  <cp:lastPrinted>2002-11-12T19:09:16Z</cp:lastPrinted>
  <dcterms:created xsi:type="dcterms:W3CDTF">2001-11-06T16:20:52Z</dcterms:created>
  <dcterms:modified xsi:type="dcterms:W3CDTF">2002-11-11T19:38:47Z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